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lase-Notas\"/>
    </mc:Choice>
  </mc:AlternateContent>
  <xr:revisionPtr revIDLastSave="0" documentId="8_{480FBA68-279B-424B-8762-47FD74348E08}" xr6:coauthVersionLast="47" xr6:coauthVersionMax="47" xr10:uidLastSave="{00000000-0000-0000-0000-000000000000}"/>
  <workbookProtection workbookAlgorithmName="SHA-512" workbookHashValue="Q1un+iQSyrpSOqU5mpKXsPL3zGMGRphnuaLunihHfIzPKhn0h4gCH5zP5znStohm2zLb/QUBUsahdUb94tVkpw==" workbookSaltValue="GoJNpcIS2EcKi0x6sFSdEA==" workbookSpinCount="100000" lockStructure="1"/>
  <bookViews>
    <workbookView xWindow="1905" yWindow="1905" windowWidth="11520" windowHeight="7875" xr2:uid="{120A3708-159D-4AED-95AF-7A7FE15F9DC7}"/>
  </bookViews>
  <sheets>
    <sheet name="CIENC024B" sheetId="8" r:id="rId1"/>
    <sheet name="COMUN023A" sheetId="7" r:id="rId2"/>
    <sheet name="COMUN023B" sheetId="6" r:id="rId3"/>
    <sheet name="COMUN023C" sheetId="5" r:id="rId4"/>
    <sheet name="COMUN024A" sheetId="4" r:id="rId5"/>
    <sheet name="COMUN024B" sheetId="1" r:id="rId6"/>
    <sheet name="COMUN024C" sheetId="2" r:id="rId7"/>
    <sheet name="MEDIO023B" sheetId="3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0" i="3" l="1"/>
  <c r="O30" i="3"/>
  <c r="N30" i="3"/>
  <c r="M30" i="3"/>
  <c r="P29" i="3"/>
  <c r="O29" i="3"/>
  <c r="N29" i="3"/>
  <c r="M29" i="3"/>
  <c r="P28" i="3"/>
  <c r="O28" i="3"/>
  <c r="N28" i="3"/>
  <c r="M28" i="3"/>
  <c r="P27" i="3"/>
  <c r="O27" i="3"/>
  <c r="N27" i="3"/>
  <c r="M27" i="3"/>
  <c r="P26" i="3"/>
  <c r="O26" i="3"/>
  <c r="N26" i="3"/>
  <c r="M26" i="3"/>
  <c r="P25" i="3"/>
  <c r="O25" i="3"/>
  <c r="N25" i="3"/>
  <c r="M25" i="3"/>
  <c r="P24" i="3"/>
  <c r="O24" i="3"/>
  <c r="N24" i="3"/>
  <c r="M24" i="3"/>
  <c r="P23" i="3"/>
  <c r="O23" i="3"/>
  <c r="N23" i="3"/>
  <c r="M23" i="3"/>
  <c r="P22" i="3"/>
  <c r="O22" i="3"/>
  <c r="N22" i="3"/>
  <c r="M22" i="3"/>
  <c r="P21" i="3"/>
  <c r="O21" i="3"/>
  <c r="N21" i="3"/>
  <c r="M21" i="3"/>
  <c r="P20" i="3"/>
  <c r="O20" i="3"/>
  <c r="N20" i="3"/>
  <c r="M20" i="3"/>
  <c r="P19" i="3"/>
  <c r="O19" i="3"/>
  <c r="N19" i="3"/>
  <c r="M19" i="3"/>
  <c r="P18" i="3"/>
  <c r="O18" i="3"/>
  <c r="N18" i="3"/>
  <c r="M18" i="3"/>
  <c r="P17" i="3"/>
  <c r="O17" i="3"/>
  <c r="N17" i="3"/>
  <c r="M17" i="3"/>
  <c r="P16" i="3"/>
  <c r="O16" i="3"/>
  <c r="N16" i="3"/>
  <c r="M16" i="3"/>
  <c r="P15" i="3"/>
  <c r="O15" i="3"/>
  <c r="N15" i="3"/>
  <c r="M15" i="3"/>
  <c r="P14" i="3"/>
  <c r="O14" i="3"/>
  <c r="N14" i="3"/>
  <c r="M14" i="3"/>
  <c r="P13" i="3"/>
  <c r="O13" i="3"/>
  <c r="N13" i="3"/>
  <c r="M13" i="3"/>
  <c r="P12" i="3"/>
  <c r="O12" i="3"/>
  <c r="N12" i="3"/>
  <c r="M12" i="3"/>
  <c r="P11" i="3"/>
  <c r="O11" i="3"/>
  <c r="N11" i="3"/>
  <c r="M11" i="3"/>
  <c r="P10" i="3"/>
  <c r="O10" i="3"/>
  <c r="N10" i="3"/>
  <c r="M10" i="3"/>
  <c r="P9" i="3"/>
  <c r="O9" i="3"/>
  <c r="N9" i="3"/>
  <c r="M9" i="3"/>
  <c r="P8" i="3"/>
  <c r="O8" i="3"/>
  <c r="N8" i="3"/>
  <c r="M8" i="3"/>
  <c r="P7" i="3"/>
  <c r="O7" i="3"/>
  <c r="N7" i="3"/>
  <c r="M7" i="3"/>
  <c r="P6" i="3"/>
  <c r="O6" i="3"/>
  <c r="N6" i="3"/>
  <c r="M6" i="3"/>
  <c r="P5" i="3"/>
  <c r="O5" i="3"/>
  <c r="N5" i="3"/>
  <c r="M5" i="3"/>
  <c r="P4" i="3"/>
  <c r="O4" i="3"/>
  <c r="N4" i="3"/>
  <c r="M4" i="3"/>
  <c r="P3" i="3"/>
  <c r="O3" i="3"/>
  <c r="N3" i="3"/>
  <c r="M3" i="3"/>
  <c r="P26" i="2"/>
  <c r="O26" i="2"/>
  <c r="N26" i="2"/>
  <c r="M26" i="2"/>
  <c r="P25" i="2"/>
  <c r="O25" i="2"/>
  <c r="N25" i="2"/>
  <c r="M25" i="2"/>
  <c r="P24" i="2"/>
  <c r="O24" i="2"/>
  <c r="N24" i="2"/>
  <c r="M24" i="2"/>
  <c r="P23" i="2"/>
  <c r="O23" i="2"/>
  <c r="N23" i="2"/>
  <c r="M23" i="2"/>
  <c r="P22" i="2"/>
  <c r="O22" i="2"/>
  <c r="N22" i="2"/>
  <c r="M22" i="2"/>
  <c r="P21" i="2"/>
  <c r="O21" i="2"/>
  <c r="N21" i="2"/>
  <c r="M21" i="2"/>
  <c r="P20" i="2"/>
  <c r="O20" i="2"/>
  <c r="N20" i="2"/>
  <c r="M20" i="2"/>
  <c r="P19" i="2"/>
  <c r="O19" i="2"/>
  <c r="N19" i="2"/>
  <c r="M19" i="2"/>
  <c r="P18" i="2"/>
  <c r="O18" i="2"/>
  <c r="N18" i="2"/>
  <c r="M18" i="2"/>
  <c r="P17" i="2"/>
  <c r="O17" i="2"/>
  <c r="N17" i="2"/>
  <c r="M17" i="2"/>
  <c r="P16" i="2"/>
  <c r="O16" i="2"/>
  <c r="N16" i="2"/>
  <c r="M16" i="2"/>
  <c r="P15" i="2"/>
  <c r="O15" i="2"/>
  <c r="N15" i="2"/>
  <c r="M15" i="2"/>
  <c r="P14" i="2"/>
  <c r="O14" i="2"/>
  <c r="N14" i="2"/>
  <c r="M14" i="2"/>
  <c r="P13" i="2"/>
  <c r="O13" i="2"/>
  <c r="N13" i="2"/>
  <c r="M13" i="2"/>
  <c r="P12" i="2"/>
  <c r="O12" i="2"/>
  <c r="N12" i="2"/>
  <c r="M12" i="2"/>
  <c r="P11" i="2"/>
  <c r="O11" i="2"/>
  <c r="N11" i="2"/>
  <c r="M11" i="2"/>
  <c r="P10" i="2"/>
  <c r="O10" i="2"/>
  <c r="N10" i="2"/>
  <c r="M10" i="2"/>
  <c r="P9" i="2"/>
  <c r="O9" i="2"/>
  <c r="N9" i="2"/>
  <c r="M9" i="2"/>
  <c r="P8" i="2"/>
  <c r="O8" i="2"/>
  <c r="N8" i="2"/>
  <c r="M8" i="2"/>
  <c r="P7" i="2"/>
  <c r="O7" i="2"/>
  <c r="N7" i="2"/>
  <c r="M7" i="2"/>
  <c r="P6" i="2"/>
  <c r="O6" i="2"/>
  <c r="N6" i="2"/>
  <c r="M6" i="2"/>
  <c r="P5" i="2"/>
  <c r="O5" i="2"/>
  <c r="N5" i="2"/>
  <c r="M5" i="2"/>
  <c r="P4" i="2"/>
  <c r="O4" i="2"/>
  <c r="N4" i="2"/>
  <c r="M4" i="2"/>
  <c r="P3" i="2"/>
  <c r="O3" i="2"/>
  <c r="N3" i="2"/>
  <c r="M3" i="2"/>
  <c r="P25" i="1"/>
  <c r="O25" i="1"/>
  <c r="N25" i="1"/>
  <c r="M25" i="1"/>
  <c r="P24" i="1"/>
  <c r="O24" i="1"/>
  <c r="N24" i="1"/>
  <c r="M24" i="1"/>
  <c r="P23" i="1"/>
  <c r="O23" i="1"/>
  <c r="N23" i="1"/>
  <c r="M23" i="1"/>
  <c r="P22" i="1"/>
  <c r="O22" i="1"/>
  <c r="N22" i="1"/>
  <c r="M22" i="1"/>
  <c r="P21" i="1"/>
  <c r="O21" i="1"/>
  <c r="N21" i="1"/>
  <c r="M21" i="1"/>
  <c r="P20" i="1"/>
  <c r="O20" i="1"/>
  <c r="N20" i="1"/>
  <c r="M20" i="1"/>
  <c r="P19" i="1"/>
  <c r="O19" i="1"/>
  <c r="N19" i="1"/>
  <c r="M19" i="1"/>
  <c r="P18" i="1"/>
  <c r="O18" i="1"/>
  <c r="N18" i="1"/>
  <c r="M18" i="1"/>
  <c r="P17" i="1"/>
  <c r="O17" i="1"/>
  <c r="N17" i="1"/>
  <c r="M17" i="1"/>
  <c r="P16" i="1"/>
  <c r="O16" i="1"/>
  <c r="N16" i="1"/>
  <c r="M16" i="1"/>
  <c r="P15" i="1"/>
  <c r="O15" i="1"/>
  <c r="N15" i="1"/>
  <c r="M15" i="1"/>
  <c r="P14" i="1"/>
  <c r="O14" i="1"/>
  <c r="N14" i="1"/>
  <c r="M14" i="1"/>
  <c r="P13" i="1"/>
  <c r="O13" i="1"/>
  <c r="N13" i="1"/>
  <c r="M13" i="1"/>
  <c r="P12" i="1"/>
  <c r="O12" i="1"/>
  <c r="N12" i="1"/>
  <c r="M12" i="1"/>
  <c r="P11" i="1"/>
  <c r="O11" i="1"/>
  <c r="N11" i="1"/>
  <c r="M11" i="1"/>
  <c r="P10" i="1"/>
  <c r="O10" i="1"/>
  <c r="N10" i="1"/>
  <c r="M10" i="1"/>
  <c r="P9" i="1"/>
  <c r="O9" i="1"/>
  <c r="N9" i="1"/>
  <c r="M9" i="1"/>
  <c r="P8" i="1"/>
  <c r="O8" i="1"/>
  <c r="N8" i="1"/>
  <c r="M8" i="1"/>
  <c r="P7" i="1"/>
  <c r="O7" i="1"/>
  <c r="N7" i="1"/>
  <c r="M7" i="1"/>
  <c r="P6" i="1"/>
  <c r="O6" i="1"/>
  <c r="N6" i="1"/>
  <c r="M6" i="1"/>
  <c r="P5" i="1"/>
  <c r="O5" i="1"/>
  <c r="N5" i="1"/>
  <c r="M5" i="1"/>
  <c r="P4" i="1"/>
  <c r="O4" i="1"/>
  <c r="N4" i="1"/>
  <c r="M4" i="1"/>
  <c r="P3" i="1"/>
  <c r="O3" i="1"/>
  <c r="N3" i="1"/>
  <c r="M3" i="1"/>
  <c r="P27" i="4"/>
  <c r="O27" i="4"/>
  <c r="N27" i="4"/>
  <c r="M27" i="4"/>
  <c r="P26" i="4"/>
  <c r="O26" i="4"/>
  <c r="N26" i="4"/>
  <c r="M26" i="4"/>
  <c r="P25" i="4"/>
  <c r="O25" i="4"/>
  <c r="N25" i="4"/>
  <c r="M25" i="4"/>
  <c r="P24" i="4"/>
  <c r="O24" i="4"/>
  <c r="N24" i="4"/>
  <c r="M24" i="4"/>
  <c r="P23" i="4"/>
  <c r="O23" i="4"/>
  <c r="N23" i="4"/>
  <c r="M23" i="4"/>
  <c r="P22" i="4"/>
  <c r="O22" i="4"/>
  <c r="N22" i="4"/>
  <c r="M22" i="4"/>
  <c r="P21" i="4"/>
  <c r="O21" i="4"/>
  <c r="N21" i="4"/>
  <c r="M21" i="4"/>
  <c r="P20" i="4"/>
  <c r="O20" i="4"/>
  <c r="N20" i="4"/>
  <c r="M20" i="4"/>
  <c r="P19" i="4"/>
  <c r="O19" i="4"/>
  <c r="N19" i="4"/>
  <c r="M19" i="4"/>
  <c r="P18" i="4"/>
  <c r="O18" i="4"/>
  <c r="N18" i="4"/>
  <c r="M18" i="4"/>
  <c r="P17" i="4"/>
  <c r="O17" i="4"/>
  <c r="N17" i="4"/>
  <c r="M17" i="4"/>
  <c r="P16" i="4"/>
  <c r="O16" i="4"/>
  <c r="N16" i="4"/>
  <c r="M16" i="4"/>
  <c r="P15" i="4"/>
  <c r="O15" i="4"/>
  <c r="N15" i="4"/>
  <c r="M15" i="4"/>
  <c r="P14" i="4"/>
  <c r="O14" i="4"/>
  <c r="N14" i="4"/>
  <c r="M14" i="4"/>
  <c r="P13" i="4"/>
  <c r="O13" i="4"/>
  <c r="N13" i="4"/>
  <c r="M13" i="4"/>
  <c r="P12" i="4"/>
  <c r="O12" i="4"/>
  <c r="N12" i="4"/>
  <c r="M12" i="4"/>
  <c r="P11" i="4"/>
  <c r="O11" i="4"/>
  <c r="N11" i="4"/>
  <c r="M11" i="4"/>
  <c r="P10" i="4"/>
  <c r="O10" i="4"/>
  <c r="N10" i="4"/>
  <c r="M10" i="4"/>
  <c r="P9" i="4"/>
  <c r="O9" i="4"/>
  <c r="N9" i="4"/>
  <c r="M9" i="4"/>
  <c r="P8" i="4"/>
  <c r="O8" i="4"/>
  <c r="N8" i="4"/>
  <c r="M8" i="4"/>
  <c r="P7" i="4"/>
  <c r="O7" i="4"/>
  <c r="N7" i="4"/>
  <c r="M7" i="4"/>
  <c r="P6" i="4"/>
  <c r="O6" i="4"/>
  <c r="N6" i="4"/>
  <c r="M6" i="4"/>
  <c r="P5" i="4"/>
  <c r="O5" i="4"/>
  <c r="N5" i="4"/>
  <c r="M5" i="4"/>
  <c r="P4" i="4"/>
  <c r="O4" i="4"/>
  <c r="N4" i="4"/>
  <c r="M4" i="4"/>
  <c r="P3" i="4"/>
  <c r="O3" i="4"/>
  <c r="N3" i="4"/>
  <c r="M3" i="4"/>
  <c r="P29" i="5"/>
  <c r="O29" i="5"/>
  <c r="N29" i="5"/>
  <c r="M29" i="5"/>
  <c r="P28" i="5"/>
  <c r="O28" i="5"/>
  <c r="N28" i="5"/>
  <c r="M28" i="5"/>
  <c r="P27" i="5"/>
  <c r="O27" i="5"/>
  <c r="N27" i="5"/>
  <c r="M27" i="5"/>
  <c r="P26" i="5"/>
  <c r="O26" i="5"/>
  <c r="N26" i="5"/>
  <c r="M26" i="5"/>
  <c r="P25" i="5"/>
  <c r="O25" i="5"/>
  <c r="N25" i="5"/>
  <c r="M25" i="5"/>
  <c r="P24" i="5"/>
  <c r="O24" i="5"/>
  <c r="N24" i="5"/>
  <c r="M24" i="5"/>
  <c r="P23" i="5"/>
  <c r="O23" i="5"/>
  <c r="N23" i="5"/>
  <c r="M23" i="5"/>
  <c r="P22" i="5"/>
  <c r="O22" i="5"/>
  <c r="N22" i="5"/>
  <c r="M22" i="5"/>
  <c r="P21" i="5"/>
  <c r="O21" i="5"/>
  <c r="N21" i="5"/>
  <c r="M21" i="5"/>
  <c r="P20" i="5"/>
  <c r="O20" i="5"/>
  <c r="N20" i="5"/>
  <c r="M20" i="5"/>
  <c r="P19" i="5"/>
  <c r="O19" i="5"/>
  <c r="N19" i="5"/>
  <c r="M19" i="5"/>
  <c r="P18" i="5"/>
  <c r="O18" i="5"/>
  <c r="N18" i="5"/>
  <c r="M18" i="5"/>
  <c r="P17" i="5"/>
  <c r="O17" i="5"/>
  <c r="N17" i="5"/>
  <c r="M17" i="5"/>
  <c r="P16" i="5"/>
  <c r="O16" i="5"/>
  <c r="N16" i="5"/>
  <c r="M16" i="5"/>
  <c r="P15" i="5"/>
  <c r="O15" i="5"/>
  <c r="N15" i="5"/>
  <c r="M15" i="5"/>
  <c r="P14" i="5"/>
  <c r="O14" i="5"/>
  <c r="N14" i="5"/>
  <c r="M14" i="5"/>
  <c r="P13" i="5"/>
  <c r="O13" i="5"/>
  <c r="N13" i="5"/>
  <c r="M13" i="5"/>
  <c r="P12" i="5"/>
  <c r="O12" i="5"/>
  <c r="N12" i="5"/>
  <c r="M12" i="5"/>
  <c r="P11" i="5"/>
  <c r="O11" i="5"/>
  <c r="N11" i="5"/>
  <c r="M11" i="5"/>
  <c r="P10" i="5"/>
  <c r="O10" i="5"/>
  <c r="N10" i="5"/>
  <c r="M10" i="5"/>
  <c r="P9" i="5"/>
  <c r="O9" i="5"/>
  <c r="N9" i="5"/>
  <c r="M9" i="5"/>
  <c r="P8" i="5"/>
  <c r="O8" i="5"/>
  <c r="N8" i="5"/>
  <c r="M8" i="5"/>
  <c r="P7" i="5"/>
  <c r="O7" i="5"/>
  <c r="N7" i="5"/>
  <c r="M7" i="5"/>
  <c r="P6" i="5"/>
  <c r="O6" i="5"/>
  <c r="N6" i="5"/>
  <c r="M6" i="5"/>
  <c r="P5" i="5"/>
  <c r="O5" i="5"/>
  <c r="N5" i="5"/>
  <c r="M5" i="5"/>
  <c r="P4" i="5"/>
  <c r="O4" i="5"/>
  <c r="N4" i="5"/>
  <c r="M4" i="5"/>
  <c r="P3" i="5"/>
  <c r="O3" i="5"/>
  <c r="N3" i="5"/>
  <c r="M3" i="5"/>
  <c r="P30" i="6"/>
  <c r="O30" i="6"/>
  <c r="N30" i="6"/>
  <c r="M30" i="6"/>
  <c r="P29" i="6"/>
  <c r="O29" i="6"/>
  <c r="N29" i="6"/>
  <c r="M29" i="6"/>
  <c r="P28" i="6"/>
  <c r="O28" i="6"/>
  <c r="N28" i="6"/>
  <c r="M28" i="6"/>
  <c r="P27" i="6"/>
  <c r="O27" i="6"/>
  <c r="N27" i="6"/>
  <c r="M27" i="6"/>
  <c r="P26" i="6"/>
  <c r="O26" i="6"/>
  <c r="N26" i="6"/>
  <c r="M26" i="6"/>
  <c r="P25" i="6"/>
  <c r="O25" i="6"/>
  <c r="N25" i="6"/>
  <c r="M25" i="6"/>
  <c r="P24" i="6"/>
  <c r="O24" i="6"/>
  <c r="N24" i="6"/>
  <c r="M24" i="6"/>
  <c r="P23" i="6"/>
  <c r="O23" i="6"/>
  <c r="N23" i="6"/>
  <c r="M23" i="6"/>
  <c r="P22" i="6"/>
  <c r="O22" i="6"/>
  <c r="N22" i="6"/>
  <c r="M22" i="6"/>
  <c r="P21" i="6"/>
  <c r="O21" i="6"/>
  <c r="N21" i="6"/>
  <c r="M21" i="6"/>
  <c r="P20" i="6"/>
  <c r="O20" i="6"/>
  <c r="N20" i="6"/>
  <c r="M20" i="6"/>
  <c r="P19" i="6"/>
  <c r="O19" i="6"/>
  <c r="N19" i="6"/>
  <c r="M19" i="6"/>
  <c r="P18" i="6"/>
  <c r="O18" i="6"/>
  <c r="N18" i="6"/>
  <c r="M18" i="6"/>
  <c r="P17" i="6"/>
  <c r="O17" i="6"/>
  <c r="N17" i="6"/>
  <c r="M17" i="6"/>
  <c r="P16" i="6"/>
  <c r="O16" i="6"/>
  <c r="N16" i="6"/>
  <c r="M16" i="6"/>
  <c r="P15" i="6"/>
  <c r="O15" i="6"/>
  <c r="N15" i="6"/>
  <c r="M15" i="6"/>
  <c r="P14" i="6"/>
  <c r="O14" i="6"/>
  <c r="N14" i="6"/>
  <c r="M14" i="6"/>
  <c r="P13" i="6"/>
  <c r="O13" i="6"/>
  <c r="N13" i="6"/>
  <c r="M13" i="6"/>
  <c r="P12" i="6"/>
  <c r="O12" i="6"/>
  <c r="N12" i="6"/>
  <c r="M12" i="6"/>
  <c r="P11" i="6"/>
  <c r="O11" i="6"/>
  <c r="N11" i="6"/>
  <c r="M11" i="6"/>
  <c r="P10" i="6"/>
  <c r="O10" i="6"/>
  <c r="N10" i="6"/>
  <c r="M10" i="6"/>
  <c r="P9" i="6"/>
  <c r="O9" i="6"/>
  <c r="N9" i="6"/>
  <c r="M9" i="6"/>
  <c r="P8" i="6"/>
  <c r="O8" i="6"/>
  <c r="N8" i="6"/>
  <c r="M8" i="6"/>
  <c r="P7" i="6"/>
  <c r="O7" i="6"/>
  <c r="N7" i="6"/>
  <c r="M7" i="6"/>
  <c r="P6" i="6"/>
  <c r="O6" i="6"/>
  <c r="N6" i="6"/>
  <c r="M6" i="6"/>
  <c r="P5" i="6"/>
  <c r="O5" i="6"/>
  <c r="N5" i="6"/>
  <c r="M5" i="6"/>
  <c r="P4" i="6"/>
  <c r="O4" i="6"/>
  <c r="N4" i="6"/>
  <c r="M4" i="6"/>
  <c r="P3" i="6"/>
  <c r="O3" i="6"/>
  <c r="N3" i="6"/>
  <c r="M3" i="6"/>
  <c r="P31" i="7"/>
  <c r="O31" i="7"/>
  <c r="N31" i="7"/>
  <c r="M31" i="7"/>
  <c r="P30" i="7"/>
  <c r="O30" i="7"/>
  <c r="N30" i="7"/>
  <c r="M30" i="7"/>
  <c r="P29" i="7"/>
  <c r="O29" i="7"/>
  <c r="N29" i="7"/>
  <c r="M29" i="7"/>
  <c r="P28" i="7"/>
  <c r="O28" i="7"/>
  <c r="N28" i="7"/>
  <c r="M28" i="7"/>
  <c r="P27" i="7"/>
  <c r="O27" i="7"/>
  <c r="N27" i="7"/>
  <c r="M27" i="7"/>
  <c r="P26" i="7"/>
  <c r="O26" i="7"/>
  <c r="N26" i="7"/>
  <c r="M26" i="7"/>
  <c r="P25" i="7"/>
  <c r="O25" i="7"/>
  <c r="N25" i="7"/>
  <c r="M25" i="7"/>
  <c r="P24" i="7"/>
  <c r="O24" i="7"/>
  <c r="N24" i="7"/>
  <c r="M24" i="7"/>
  <c r="P23" i="7"/>
  <c r="O23" i="7"/>
  <c r="N23" i="7"/>
  <c r="M23" i="7"/>
  <c r="P22" i="7"/>
  <c r="O22" i="7"/>
  <c r="N22" i="7"/>
  <c r="M22" i="7"/>
  <c r="P21" i="7"/>
  <c r="O21" i="7"/>
  <c r="N21" i="7"/>
  <c r="M21" i="7"/>
  <c r="P20" i="7"/>
  <c r="O20" i="7"/>
  <c r="N20" i="7"/>
  <c r="M20" i="7"/>
  <c r="P19" i="7"/>
  <c r="O19" i="7"/>
  <c r="N19" i="7"/>
  <c r="M19" i="7"/>
  <c r="P18" i="7"/>
  <c r="O18" i="7"/>
  <c r="N18" i="7"/>
  <c r="M18" i="7"/>
  <c r="P17" i="7"/>
  <c r="O17" i="7"/>
  <c r="N17" i="7"/>
  <c r="M17" i="7"/>
  <c r="P16" i="7"/>
  <c r="O16" i="7"/>
  <c r="N16" i="7"/>
  <c r="M16" i="7"/>
  <c r="P15" i="7"/>
  <c r="O15" i="7"/>
  <c r="N15" i="7"/>
  <c r="M15" i="7"/>
  <c r="P14" i="7"/>
  <c r="O14" i="7"/>
  <c r="N14" i="7"/>
  <c r="M14" i="7"/>
  <c r="P13" i="7"/>
  <c r="O13" i="7"/>
  <c r="N13" i="7"/>
  <c r="M13" i="7"/>
  <c r="P12" i="7"/>
  <c r="O12" i="7"/>
  <c r="N12" i="7"/>
  <c r="M12" i="7"/>
  <c r="P11" i="7"/>
  <c r="O11" i="7"/>
  <c r="N11" i="7"/>
  <c r="M11" i="7"/>
  <c r="P10" i="7"/>
  <c r="O10" i="7"/>
  <c r="N10" i="7"/>
  <c r="M10" i="7"/>
  <c r="P9" i="7"/>
  <c r="O9" i="7"/>
  <c r="N9" i="7"/>
  <c r="M9" i="7"/>
  <c r="P8" i="7"/>
  <c r="O8" i="7"/>
  <c r="N8" i="7"/>
  <c r="M8" i="7"/>
  <c r="P7" i="7"/>
  <c r="O7" i="7"/>
  <c r="N7" i="7"/>
  <c r="M7" i="7"/>
  <c r="P6" i="7"/>
  <c r="O6" i="7"/>
  <c r="N6" i="7"/>
  <c r="M6" i="7"/>
  <c r="P5" i="7"/>
  <c r="O5" i="7"/>
  <c r="N5" i="7"/>
  <c r="M5" i="7"/>
  <c r="P4" i="7"/>
  <c r="O4" i="7"/>
  <c r="N4" i="7"/>
  <c r="M4" i="7"/>
  <c r="P3" i="7"/>
  <c r="O3" i="7"/>
  <c r="N3" i="7"/>
  <c r="M3" i="7"/>
  <c r="P25" i="8"/>
  <c r="O25" i="8"/>
  <c r="N25" i="8"/>
  <c r="M25" i="8"/>
  <c r="P24" i="8"/>
  <c r="O24" i="8"/>
  <c r="N24" i="8"/>
  <c r="M24" i="8"/>
  <c r="P23" i="8"/>
  <c r="O23" i="8"/>
  <c r="N23" i="8"/>
  <c r="M23" i="8"/>
  <c r="P22" i="8"/>
  <c r="O22" i="8"/>
  <c r="N22" i="8"/>
  <c r="M22" i="8"/>
  <c r="P21" i="8"/>
  <c r="O21" i="8"/>
  <c r="N21" i="8"/>
  <c r="M21" i="8"/>
  <c r="P20" i="8"/>
  <c r="O20" i="8"/>
  <c r="N20" i="8"/>
  <c r="M20" i="8"/>
  <c r="P19" i="8"/>
  <c r="O19" i="8"/>
  <c r="N19" i="8"/>
  <c r="M19" i="8"/>
  <c r="P18" i="8"/>
  <c r="O18" i="8"/>
  <c r="N18" i="8"/>
  <c r="M18" i="8"/>
  <c r="P17" i="8"/>
  <c r="O17" i="8"/>
  <c r="N17" i="8"/>
  <c r="M17" i="8"/>
  <c r="P16" i="8"/>
  <c r="O16" i="8"/>
  <c r="N16" i="8"/>
  <c r="M16" i="8"/>
  <c r="P15" i="8"/>
  <c r="O15" i="8"/>
  <c r="N15" i="8"/>
  <c r="M15" i="8"/>
  <c r="P14" i="8"/>
  <c r="O14" i="8"/>
  <c r="N14" i="8"/>
  <c r="M14" i="8"/>
  <c r="P13" i="8"/>
  <c r="O13" i="8"/>
  <c r="N13" i="8"/>
  <c r="M13" i="8"/>
  <c r="P12" i="8"/>
  <c r="O12" i="8"/>
  <c r="N12" i="8"/>
  <c r="M12" i="8"/>
  <c r="P11" i="8"/>
  <c r="O11" i="8"/>
  <c r="N11" i="8"/>
  <c r="M11" i="8"/>
  <c r="P10" i="8"/>
  <c r="O10" i="8"/>
  <c r="N10" i="8"/>
  <c r="M10" i="8"/>
  <c r="P9" i="8"/>
  <c r="O9" i="8"/>
  <c r="N9" i="8"/>
  <c r="M9" i="8"/>
  <c r="P8" i="8"/>
  <c r="O8" i="8"/>
  <c r="N8" i="8"/>
  <c r="M8" i="8"/>
  <c r="P7" i="8"/>
  <c r="O7" i="8"/>
  <c r="N7" i="8"/>
  <c r="M7" i="8"/>
  <c r="P6" i="8"/>
  <c r="O6" i="8"/>
  <c r="N6" i="8"/>
  <c r="M6" i="8"/>
  <c r="P5" i="8"/>
  <c r="O5" i="8"/>
  <c r="N5" i="8"/>
  <c r="M5" i="8"/>
  <c r="P4" i="8"/>
  <c r="O4" i="8"/>
  <c r="N4" i="8"/>
  <c r="M4" i="8"/>
  <c r="P3" i="8"/>
  <c r="O3" i="8"/>
  <c r="N3" i="8"/>
  <c r="M3" i="8"/>
</calcChain>
</file>

<file path=xl/sharedStrings.xml><?xml version="1.0" encoding="utf-8"?>
<sst xmlns="http://schemas.openxmlformats.org/spreadsheetml/2006/main" count="534" uniqueCount="346">
  <si>
    <t>086</t>
  </si>
  <si>
    <t>024B</t>
  </si>
  <si>
    <t>Cuarto Primaria B</t>
  </si>
  <si>
    <t>Ciencia  y Tecnología</t>
  </si>
  <si>
    <t>P1</t>
  </si>
  <si>
    <t>P2</t>
  </si>
  <si>
    <t>P3</t>
  </si>
  <si>
    <t>P4</t>
  </si>
  <si>
    <t>P5</t>
  </si>
  <si>
    <t>P6</t>
  </si>
  <si>
    <t>Suma 1-5</t>
  </si>
  <si>
    <t>17%(suma)</t>
  </si>
  <si>
    <t>15%(P6)</t>
  </si>
  <si>
    <t>Nota Prom</t>
  </si>
  <si>
    <t>221079</t>
  </si>
  <si>
    <t>Benítez Melgar, Isabel</t>
  </si>
  <si>
    <t>221059</t>
  </si>
  <si>
    <t>Duarte López, Annika Fiorella</t>
  </si>
  <si>
    <t>221003</t>
  </si>
  <si>
    <t>Flores Alvarez, Alika</t>
  </si>
  <si>
    <t>222069</t>
  </si>
  <si>
    <t>Garcia Maldonado,  Valentina Camila</t>
  </si>
  <si>
    <t>221041</t>
  </si>
  <si>
    <t>Gonzalez López, Marcos Adrián</t>
  </si>
  <si>
    <t>221056</t>
  </si>
  <si>
    <t>Granados Gracias, Valeria</t>
  </si>
  <si>
    <t>226054</t>
  </si>
  <si>
    <t>Landaverde Gutierrez, Antony Santiago</t>
  </si>
  <si>
    <t>221015</t>
  </si>
  <si>
    <t>Leal González, Rodrigo</t>
  </si>
  <si>
    <t>223050</t>
  </si>
  <si>
    <t>López Alvárez, David Isaac</t>
  </si>
  <si>
    <t>221096</t>
  </si>
  <si>
    <t>Mérida Caballeros, Lucas</t>
  </si>
  <si>
    <t>221043</t>
  </si>
  <si>
    <t>Mérida Sánchez, Gabriel</t>
  </si>
  <si>
    <t>221088</t>
  </si>
  <si>
    <t xml:space="preserve">Monterroso Rodriguez, Líah Isabella </t>
  </si>
  <si>
    <t>225064</t>
  </si>
  <si>
    <t>Morales Castro, Ana Paula</t>
  </si>
  <si>
    <t>221029</t>
  </si>
  <si>
    <t>Morales Estrada, Fabian André</t>
  </si>
  <si>
    <t>225058</t>
  </si>
  <si>
    <t>Ortiz Masek, Diego Gustavo</t>
  </si>
  <si>
    <t>221030</t>
  </si>
  <si>
    <t>Paniagua García, Pablo Andres</t>
  </si>
  <si>
    <t>223065</t>
  </si>
  <si>
    <t>Pernillo Chilin, Fabián Emilio</t>
  </si>
  <si>
    <t>221068</t>
  </si>
  <si>
    <t>Rodas Aceituno , Diego Renato</t>
  </si>
  <si>
    <t>221034</t>
  </si>
  <si>
    <t xml:space="preserve">Ronquillo Ochoa , Juan Ignacio </t>
  </si>
  <si>
    <t>222091</t>
  </si>
  <si>
    <t>Salazar Judeh, Adrián</t>
  </si>
  <si>
    <t>221063</t>
  </si>
  <si>
    <t xml:space="preserve">Santis Milián , Fabricio </t>
  </si>
  <si>
    <t>221057</t>
  </si>
  <si>
    <t xml:space="preserve">Sierra Furlán, Estefanía </t>
  </si>
  <si>
    <t>225082</t>
  </si>
  <si>
    <t>Sierra Rodas, Sara Raquel</t>
  </si>
  <si>
    <t>CIENC024B</t>
  </si>
  <si>
    <t>023A</t>
  </si>
  <si>
    <t>Tercero Primaria A</t>
  </si>
  <si>
    <t>Comunicación y Lenguaje</t>
  </si>
  <si>
    <t>222064</t>
  </si>
  <si>
    <t xml:space="preserve">Aguilar Villeda, Sebastián </t>
  </si>
  <si>
    <t>223090</t>
  </si>
  <si>
    <t>Aguirre Ramos , Fátima</t>
  </si>
  <si>
    <t>224043</t>
  </si>
  <si>
    <t>Aldana Arteaga, Mariandré</t>
  </si>
  <si>
    <t>223060</t>
  </si>
  <si>
    <t>Almorza Pérez, Juan Diego</t>
  </si>
  <si>
    <t>222025</t>
  </si>
  <si>
    <t>Alvarado Mota, Mariano Rogelio</t>
  </si>
  <si>
    <t>224040</t>
  </si>
  <si>
    <t>Aparicio Franco, Martina Lucía</t>
  </si>
  <si>
    <t>222001</t>
  </si>
  <si>
    <t>Ascoli Castillo, Carlos Enrique</t>
  </si>
  <si>
    <t>222042</t>
  </si>
  <si>
    <t>Barrios Castañeda, Camila</t>
  </si>
  <si>
    <t>222017</t>
  </si>
  <si>
    <t>Berganza Véliz, Carlos Antonio</t>
  </si>
  <si>
    <t>224061</t>
  </si>
  <si>
    <t>Boburg Recinos, Jesé</t>
  </si>
  <si>
    <t>222071</t>
  </si>
  <si>
    <t>Brol Marroquín, Natalia Ariadne</t>
  </si>
  <si>
    <t>225047</t>
  </si>
  <si>
    <t>Cabrera de la Vega, Leonardo Andres</t>
  </si>
  <si>
    <t>224062</t>
  </si>
  <si>
    <t>Cáceres Guerrero, Emma Valentina</t>
  </si>
  <si>
    <t>222063</t>
  </si>
  <si>
    <t>Castellanos Varela, Juan Ignacio</t>
  </si>
  <si>
    <t>223056</t>
  </si>
  <si>
    <t>Castro Cárdenas, Lucas Mateo</t>
  </si>
  <si>
    <t>223049</t>
  </si>
  <si>
    <t>Chacón Pérez, Luis Santiago</t>
  </si>
  <si>
    <t>223115</t>
  </si>
  <si>
    <t>Corado Saquic, Elías Emanuel</t>
  </si>
  <si>
    <t>221077</t>
  </si>
  <si>
    <t>De La Cruz Maldonado, Montserrat</t>
  </si>
  <si>
    <t>223084</t>
  </si>
  <si>
    <t>del Cid Camarero, Nicolás</t>
  </si>
  <si>
    <t>222022</t>
  </si>
  <si>
    <t>Elgueta Morales, Katia Lorena</t>
  </si>
  <si>
    <t>222092</t>
  </si>
  <si>
    <t>Fernández Pérez, Matías Martín</t>
  </si>
  <si>
    <t>222009</t>
  </si>
  <si>
    <t>García Alvarado, Sebastián José</t>
  </si>
  <si>
    <t>222067</t>
  </si>
  <si>
    <t>García Rosales, Martín Emiliano</t>
  </si>
  <si>
    <t>224041</t>
  </si>
  <si>
    <t>Ixpaché Orantes, Sebastián Alejandro</t>
  </si>
  <si>
    <t>222049</t>
  </si>
  <si>
    <t>Martínez Lucas , Esteban Rodrigo</t>
  </si>
  <si>
    <t>222050</t>
  </si>
  <si>
    <t>Nuccetelli Saraccini, Aurora</t>
  </si>
  <si>
    <t>222086</t>
  </si>
  <si>
    <t>Paiz Rodríguez, María</t>
  </si>
  <si>
    <t>222031</t>
  </si>
  <si>
    <t>Portillo Reyes, Isabella María</t>
  </si>
  <si>
    <t>223058</t>
  </si>
  <si>
    <t>Valdez Barrios, Valentina</t>
  </si>
  <si>
    <t>COMUN023A</t>
  </si>
  <si>
    <t>023B</t>
  </si>
  <si>
    <t>Tercero Primaria B</t>
  </si>
  <si>
    <t>222073</t>
  </si>
  <si>
    <t>Bolaños Molina, Martín Antonio</t>
  </si>
  <si>
    <t>222046</t>
  </si>
  <si>
    <t>De León Castro , Matías Leonel</t>
  </si>
  <si>
    <t>224045</t>
  </si>
  <si>
    <t>del Cid Ramírez, José Guillermo</t>
  </si>
  <si>
    <t>222006</t>
  </si>
  <si>
    <t>Donis de la Roca, Juan Ignacio</t>
  </si>
  <si>
    <t>222018</t>
  </si>
  <si>
    <t>España Díaz, Valentina Fernanda</t>
  </si>
  <si>
    <t>223019</t>
  </si>
  <si>
    <t>Fernández Flores, Adrián José</t>
  </si>
  <si>
    <t>222004</t>
  </si>
  <si>
    <t>Flores Alvarez, André</t>
  </si>
  <si>
    <t>222034</t>
  </si>
  <si>
    <t>García España, Emilio</t>
  </si>
  <si>
    <t>224076</t>
  </si>
  <si>
    <t>Girón Díaz, Mauro Alessandro</t>
  </si>
  <si>
    <t>222016</t>
  </si>
  <si>
    <t>Gómez Guzmán, Luis Alejandro</t>
  </si>
  <si>
    <t>223013</t>
  </si>
  <si>
    <t>Gómez Mancilla, Joaquín Alejandro</t>
  </si>
  <si>
    <t>223051</t>
  </si>
  <si>
    <t>Gómez Villar, Emma Luciana</t>
  </si>
  <si>
    <t>222033</t>
  </si>
  <si>
    <t>Guerra Sologaistoa, Alejandro</t>
  </si>
  <si>
    <t>223121</t>
  </si>
  <si>
    <t>Hernández Alfaro, Emma Elieth</t>
  </si>
  <si>
    <t>222024</t>
  </si>
  <si>
    <t>Jorge Beteta, Lila Valentina</t>
  </si>
  <si>
    <t>222015</t>
  </si>
  <si>
    <t>King Montenegro, Valentina</t>
  </si>
  <si>
    <t>222088</t>
  </si>
  <si>
    <t>Linares Alvarez, Lia Valentina</t>
  </si>
  <si>
    <t>222002</t>
  </si>
  <si>
    <t>López Viuche, Isis Camila</t>
  </si>
  <si>
    <t>222021</t>
  </si>
  <si>
    <t>Luna Herrarte , Nathaly Isabella</t>
  </si>
  <si>
    <t>222037</t>
  </si>
  <si>
    <t>Magermans, Paulette Amelie</t>
  </si>
  <si>
    <t>223057</t>
  </si>
  <si>
    <t>Martínez Arévalo , Lindsay Nicole</t>
  </si>
  <si>
    <t>222032</t>
  </si>
  <si>
    <t>Mondal Padilla, Javier Ignacio</t>
  </si>
  <si>
    <t>222020</t>
  </si>
  <si>
    <t>Morales Moscoso, Valentina</t>
  </si>
  <si>
    <t>222047</t>
  </si>
  <si>
    <t>Ogaldez Fuentes, Lucca</t>
  </si>
  <si>
    <t>222041</t>
  </si>
  <si>
    <t>Peña Monroy, Cesar Adrian</t>
  </si>
  <si>
    <t>223055</t>
  </si>
  <si>
    <t>Ramírez Bolaños, José Carlos</t>
  </si>
  <si>
    <t>222051</t>
  </si>
  <si>
    <t>Ramírez Montes, Mateo Andrés</t>
  </si>
  <si>
    <t>224042</t>
  </si>
  <si>
    <t>Santos de León, Miguel Angel</t>
  </si>
  <si>
    <t>COMUN023B</t>
  </si>
  <si>
    <t>023C</t>
  </si>
  <si>
    <t>Tercero Primaria C</t>
  </si>
  <si>
    <t>223053</t>
  </si>
  <si>
    <t>Chévez Palma, Santiago</t>
  </si>
  <si>
    <t>222076</t>
  </si>
  <si>
    <t>de León de la Riva, Valentina</t>
  </si>
  <si>
    <t>223116</t>
  </si>
  <si>
    <t>Delgado Mendez, Thaiyerlis Johanyeli</t>
  </si>
  <si>
    <t>223103</t>
  </si>
  <si>
    <t>Echeverría López, Ricardo</t>
  </si>
  <si>
    <t>225057</t>
  </si>
  <si>
    <t>Escalante Gutiérrez, Rodrigo Sebastián</t>
  </si>
  <si>
    <t>223085</t>
  </si>
  <si>
    <t>España Molina, Gema Sofía</t>
  </si>
  <si>
    <t>222036</t>
  </si>
  <si>
    <t>García Cortéz, Juan Diego</t>
  </si>
  <si>
    <t>224046</t>
  </si>
  <si>
    <t>Lau Alvarez, Emilio</t>
  </si>
  <si>
    <t>223048</t>
  </si>
  <si>
    <t>Licardié Fuentes, Samuel Andrés</t>
  </si>
  <si>
    <t>222026</t>
  </si>
  <si>
    <t>Makepeace Beltetón, Esteban Gilberto</t>
  </si>
  <si>
    <t>224081</t>
  </si>
  <si>
    <t>Martínez Colocho, Fabiana Alexandra</t>
  </si>
  <si>
    <t>223054</t>
  </si>
  <si>
    <t>Méndez Aguilar, Lucca Nicolas</t>
  </si>
  <si>
    <t>222052</t>
  </si>
  <si>
    <t>Meyer Aldana , Karl Markus</t>
  </si>
  <si>
    <t>222044</t>
  </si>
  <si>
    <t>Morales Paz, Sofía Daniela</t>
  </si>
  <si>
    <t>222030</t>
  </si>
  <si>
    <t xml:space="preserve">Morales Rodríguez, Ana Isabel </t>
  </si>
  <si>
    <t>223033</t>
  </si>
  <si>
    <t xml:space="preserve">Phillip Figueroa , Olivia </t>
  </si>
  <si>
    <t>222035</t>
  </si>
  <si>
    <t>Rodas Toledo , Alessandra María</t>
  </si>
  <si>
    <t>222027</t>
  </si>
  <si>
    <t>Rosales Mendizabal, Marcela</t>
  </si>
  <si>
    <t>223083</t>
  </si>
  <si>
    <t>Ruiz Pellecer, Juan de Dios</t>
  </si>
  <si>
    <t>222096</t>
  </si>
  <si>
    <t>Ruiz Prado, Pablo Josué</t>
  </si>
  <si>
    <t>222014</t>
  </si>
  <si>
    <t>Santa Cruz Najera, Santiago</t>
  </si>
  <si>
    <t>222008</t>
  </si>
  <si>
    <t>Santisteban Girón, Walentina</t>
  </si>
  <si>
    <t>223059</t>
  </si>
  <si>
    <t>Soch Cruz, Ana Gabriela</t>
  </si>
  <si>
    <t>224063</t>
  </si>
  <si>
    <t>Solares Robles, Marcelo André</t>
  </si>
  <si>
    <t>223047</t>
  </si>
  <si>
    <t>Sotomora Mejía, José David</t>
  </si>
  <si>
    <t>223099</t>
  </si>
  <si>
    <t>Ureta Morán, Daniela Fernanda</t>
  </si>
  <si>
    <t>222013</t>
  </si>
  <si>
    <t>Velasco Santizo, Luz Eneida</t>
  </si>
  <si>
    <t>COMUN023C</t>
  </si>
  <si>
    <t>024A</t>
  </si>
  <si>
    <t>Cuarto Primaria A</t>
  </si>
  <si>
    <t>223119</t>
  </si>
  <si>
    <t>Aceytuno León, Diego José</t>
  </si>
  <si>
    <t>221071</t>
  </si>
  <si>
    <t>Alvarado Ramírez, Mariana</t>
  </si>
  <si>
    <t>221007</t>
  </si>
  <si>
    <t>Alvarado Zeissig, Matías André</t>
  </si>
  <si>
    <t>223113</t>
  </si>
  <si>
    <t>Alvarez Ruano, Javier Fernando</t>
  </si>
  <si>
    <t>222057</t>
  </si>
  <si>
    <t>Asturias Juárez, Esteban</t>
  </si>
  <si>
    <t>221045</t>
  </si>
  <si>
    <t>Castillo Escobar, Juan Esteban</t>
  </si>
  <si>
    <t>221038</t>
  </si>
  <si>
    <t>Castillo Manzo, Miguel Angel</t>
  </si>
  <si>
    <t>221083</t>
  </si>
  <si>
    <t>Escobar Orellana, Luciana Isabella</t>
  </si>
  <si>
    <t>222054</t>
  </si>
  <si>
    <t>Fernández Paz, María Andrée</t>
  </si>
  <si>
    <t>226031</t>
  </si>
  <si>
    <t>Flores Faena, Santiago André</t>
  </si>
  <si>
    <t>221036</t>
  </si>
  <si>
    <t>Gómez Chang, Valentina</t>
  </si>
  <si>
    <t>221006</t>
  </si>
  <si>
    <t>Gonzalez González, Diego Raúl</t>
  </si>
  <si>
    <t>221021</t>
  </si>
  <si>
    <t>González Peña, Maria Paula</t>
  </si>
  <si>
    <t>223106</t>
  </si>
  <si>
    <t>Gordillo Vásquez, Pablo David</t>
  </si>
  <si>
    <t>221039</t>
  </si>
  <si>
    <t>Hernández Gómez, Leonardo</t>
  </si>
  <si>
    <t>223088</t>
  </si>
  <si>
    <t>Marroquín León, Emma</t>
  </si>
  <si>
    <t>223066</t>
  </si>
  <si>
    <t>Montoya Mata, Mateo</t>
  </si>
  <si>
    <t>221053</t>
  </si>
  <si>
    <t>Neyra Oliva, Misael</t>
  </si>
  <si>
    <t>222055</t>
  </si>
  <si>
    <t>Orellana López, Martín Nicolás</t>
  </si>
  <si>
    <t>221097</t>
  </si>
  <si>
    <t>Reyes Estrada, Natalia Sarahí</t>
  </si>
  <si>
    <t>221042</t>
  </si>
  <si>
    <t>Rodas Reyes , Marinés</t>
  </si>
  <si>
    <t>222094</t>
  </si>
  <si>
    <t>Ruiz Prado, José Daniel</t>
  </si>
  <si>
    <t>221019</t>
  </si>
  <si>
    <t>Sánchez Oliva, Victoria Isabel</t>
  </si>
  <si>
    <t>221086</t>
  </si>
  <si>
    <t>Sosa Robles, Adriana Daniela</t>
  </si>
  <si>
    <t>221018</t>
  </si>
  <si>
    <t>Tindell Loy, Christian Eduardo</t>
  </si>
  <si>
    <t>COMUN024A</t>
  </si>
  <si>
    <t>COMUN024B</t>
  </si>
  <si>
    <t>024C</t>
  </si>
  <si>
    <t>Cuarto Primaria C</t>
  </si>
  <si>
    <t>221093</t>
  </si>
  <si>
    <t>Aresti Arias, Miranda Victoria</t>
  </si>
  <si>
    <t>223114</t>
  </si>
  <si>
    <t>Celada Cardona, Fátima Nicole</t>
  </si>
  <si>
    <t>223063</t>
  </si>
  <si>
    <t>Celada Martinez, Ana Sophia</t>
  </si>
  <si>
    <t>221013</t>
  </si>
  <si>
    <t>De León Jop, Valentina</t>
  </si>
  <si>
    <t>221031</t>
  </si>
  <si>
    <t>Godínez Melgarejo, Rafael</t>
  </si>
  <si>
    <t>221049</t>
  </si>
  <si>
    <t>Granados Gracias, Rodrigo</t>
  </si>
  <si>
    <t>222095</t>
  </si>
  <si>
    <t>Hernández Peláez, Ana Camila Fernanda</t>
  </si>
  <si>
    <t>223068</t>
  </si>
  <si>
    <t>Herrera Rojas, Juan Fernando</t>
  </si>
  <si>
    <t>221048</t>
  </si>
  <si>
    <t xml:space="preserve">León Lavarreda, Sergio Antonio </t>
  </si>
  <si>
    <t>222061</t>
  </si>
  <si>
    <t>López Márquez, Valentina</t>
  </si>
  <si>
    <t>221005</t>
  </si>
  <si>
    <t>Lou Meda, Sean</t>
  </si>
  <si>
    <t>222101</t>
  </si>
  <si>
    <t>Manzo Madrid, Sofía Isabel</t>
  </si>
  <si>
    <t>222075</t>
  </si>
  <si>
    <t>Marroquín Alvarez, Sophia Abigail</t>
  </si>
  <si>
    <t>226044</t>
  </si>
  <si>
    <t>Mateo Martinez, Adrián Alexander</t>
  </si>
  <si>
    <t>223069</t>
  </si>
  <si>
    <t>Mendez Cruz, Nery Victor Gustavo</t>
  </si>
  <si>
    <t>223062</t>
  </si>
  <si>
    <t>Monzón Saenz, Carlos Eduardo</t>
  </si>
  <si>
    <t>221084</t>
  </si>
  <si>
    <t>Morales de León, Fabio Ernesto</t>
  </si>
  <si>
    <t>221032</t>
  </si>
  <si>
    <t>Perusina Coyoy, Matías Gabriel</t>
  </si>
  <si>
    <t>221067</t>
  </si>
  <si>
    <t>Rodas Aceituno , Fabio Renato</t>
  </si>
  <si>
    <t>221033</t>
  </si>
  <si>
    <t>Roldán Alfaro, David Santiago</t>
  </si>
  <si>
    <t>221008</t>
  </si>
  <si>
    <t>Rosales Gudiel, Marco Gabriel</t>
  </si>
  <si>
    <t>221075</t>
  </si>
  <si>
    <t>Santos Castillo, Sebastián Francisco</t>
  </si>
  <si>
    <t>221010</t>
  </si>
  <si>
    <t>Solorzano Marroquín, Amanda Fabiola</t>
  </si>
  <si>
    <t>221069</t>
  </si>
  <si>
    <t>Vásquez Lemus , José Emilio</t>
  </si>
  <si>
    <t>COMUN024C</t>
  </si>
  <si>
    <t>Medio Natural</t>
  </si>
  <si>
    <t>MEDIO023B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</si>
</sst>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0000FF"/>
      <name val="Tahoma"/>
      <family val="2"/>
    </font>
    <font>
      <b/>
      <sz val="12"/>
      <color rgb="FF008000"/>
      <name val="Tahoma"/>
      <family val="2"/>
    </font>
    <font>
      <b/>
      <sz val="16"/>
      <color rgb="FFFF0000"/>
      <name val="Tahoma"/>
      <family val="2"/>
    </font>
    <font>
      <b/>
      <sz val="12"/>
      <color rgb="FF0000FF"/>
      <name val="Tahoma"/>
      <family val="2"/>
    </font>
    <font>
      <b/>
      <sz val="16"/>
      <color rgb="FFFFFFFF"/>
      <name val="Tahoma"/>
      <family val="2"/>
    </font>
    <font>
      <b/>
      <sz val="12"/>
      <color rgb="FFFF0000"/>
      <name val="Tahoma"/>
      <family val="2"/>
    </font>
    <font>
      <b/>
      <sz val="8"/>
      <color rgb="FF0000FF"/>
      <name val="Tahoma"/>
      <family val="2"/>
    </font>
    <font>
      <b/>
      <sz val="11"/>
      <color rgb="FF0000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5" fillId="2" borderId="1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5" fillId="2" borderId="1" xfId="0" applyFont="1" applyFill="1" applyBorder="1" applyAlignment="1"/>
    <xf numFmtId="0" fontId="7" fillId="2" borderId="1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3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1" fillId="0" borderId="0" xfId="0" applyFont="1"/>
    <xf numFmtId="0" fontId="0" fillId="0" borderId="1" xfId="0" applyFill="1" applyBorder="1"/>
    <xf numFmtId="0" fontId="10" fillId="0" borderId="1" xfId="0" applyFont="1" applyFill="1" applyBorder="1"/>
    <xf numFmtId="0" fontId="9" fillId="0" borderId="1" xfId="0" applyFont="1" applyFill="1" applyBorder="1"/>
    <xf numFmtId="0" fontId="9" fillId="3" borderId="1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9F308-95D6-42F8-9B89-96B6037741CE}">
  <dimension ref="A1:P25"/>
  <sheetViews>
    <sheetView tabSelected="1"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6.1406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60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14</v>
      </c>
      <c r="B3" s="12">
        <v>1</v>
      </c>
      <c r="C3" s="13" t="s">
        <v>15</v>
      </c>
      <c r="D3" s="14">
        <v>85</v>
      </c>
      <c r="E3" s="15"/>
      <c r="F3" s="14"/>
      <c r="G3" s="14"/>
      <c r="H3" s="14"/>
      <c r="I3" s="14"/>
      <c r="J3" s="14"/>
      <c r="M3" s="11">
        <f>D3+E3+F3+G3+H3</f>
        <v>85</v>
      </c>
      <c r="N3">
        <f>M3*0.17</f>
        <v>14.450000000000001</v>
      </c>
      <c r="O3">
        <f>I3*0.15</f>
        <v>0</v>
      </c>
      <c r="P3">
        <f>ROUND(N3+O3,0)</f>
        <v>14</v>
      </c>
    </row>
    <row r="4" spans="1:16" x14ac:dyDescent="0.25">
      <c r="A4" s="12" t="s">
        <v>16</v>
      </c>
      <c r="B4" s="12">
        <v>2</v>
      </c>
      <c r="C4" s="13" t="s">
        <v>17</v>
      </c>
      <c r="D4" s="14">
        <v>82</v>
      </c>
      <c r="E4" s="15"/>
      <c r="F4" s="14"/>
      <c r="G4" s="14"/>
      <c r="H4" s="14"/>
      <c r="I4" s="14"/>
      <c r="J4" s="14"/>
      <c r="M4" s="11">
        <f>D4+E4+F4+G4+H4</f>
        <v>82</v>
      </c>
      <c r="N4">
        <f>M4*0.17</f>
        <v>13.940000000000001</v>
      </c>
      <c r="O4">
        <f>I4*0.15</f>
        <v>0</v>
      </c>
      <c r="P4">
        <f>ROUND(N4+O4,0)</f>
        <v>14</v>
      </c>
    </row>
    <row r="5" spans="1:16" x14ac:dyDescent="0.25">
      <c r="A5" s="12" t="s">
        <v>18</v>
      </c>
      <c r="B5" s="12">
        <v>3</v>
      </c>
      <c r="C5" s="13" t="s">
        <v>19</v>
      </c>
      <c r="D5" s="14">
        <v>100</v>
      </c>
      <c r="E5" s="15"/>
      <c r="F5" s="14"/>
      <c r="G5" s="14"/>
      <c r="H5" s="14"/>
      <c r="I5" s="14"/>
      <c r="J5" s="14"/>
      <c r="M5" s="11">
        <f>D5+E5+F5+G5+H5</f>
        <v>100</v>
      </c>
      <c r="N5">
        <f>M5*0.17</f>
        <v>17</v>
      </c>
      <c r="O5">
        <f>I5*0.15</f>
        <v>0</v>
      </c>
      <c r="P5">
        <f>ROUND(N5+O5,0)</f>
        <v>17</v>
      </c>
    </row>
    <row r="6" spans="1:16" x14ac:dyDescent="0.25">
      <c r="A6" s="12" t="s">
        <v>20</v>
      </c>
      <c r="B6" s="12">
        <v>4</v>
      </c>
      <c r="C6" s="13" t="s">
        <v>21</v>
      </c>
      <c r="D6" s="14">
        <v>92</v>
      </c>
      <c r="E6" s="15"/>
      <c r="F6" s="14"/>
      <c r="G6" s="14"/>
      <c r="H6" s="14"/>
      <c r="I6" s="14"/>
      <c r="J6" s="14"/>
      <c r="M6" s="11">
        <f>D6+E6+F6+G6+H6</f>
        <v>92</v>
      </c>
      <c r="N6">
        <f>M6*0.17</f>
        <v>15.64</v>
      </c>
      <c r="O6">
        <f>I6*0.15</f>
        <v>0</v>
      </c>
      <c r="P6">
        <f>ROUND(N6+O6,0)</f>
        <v>16</v>
      </c>
    </row>
    <row r="7" spans="1:16" x14ac:dyDescent="0.25">
      <c r="A7" s="12" t="s">
        <v>22</v>
      </c>
      <c r="B7" s="12">
        <v>5</v>
      </c>
      <c r="C7" s="13" t="s">
        <v>23</v>
      </c>
      <c r="D7" s="14">
        <v>94</v>
      </c>
      <c r="E7" s="15"/>
      <c r="F7" s="14"/>
      <c r="G7" s="14"/>
      <c r="H7" s="14"/>
      <c r="I7" s="14"/>
      <c r="J7" s="14"/>
      <c r="M7" s="11">
        <f>D7+E7+F7+G7+H7</f>
        <v>94</v>
      </c>
      <c r="N7">
        <f>M7*0.17</f>
        <v>15.98</v>
      </c>
      <c r="O7">
        <f>I7*0.15</f>
        <v>0</v>
      </c>
      <c r="P7">
        <f>ROUND(N7+O7,0)</f>
        <v>16</v>
      </c>
    </row>
    <row r="8" spans="1:16" x14ac:dyDescent="0.25">
      <c r="A8" s="12" t="s">
        <v>24</v>
      </c>
      <c r="B8" s="12">
        <v>6</v>
      </c>
      <c r="C8" s="13" t="s">
        <v>25</v>
      </c>
      <c r="D8" s="14">
        <v>94</v>
      </c>
      <c r="E8" s="15"/>
      <c r="F8" s="14"/>
      <c r="G8" s="14"/>
      <c r="H8" s="14"/>
      <c r="I8" s="14"/>
      <c r="J8" s="14"/>
      <c r="M8" s="11">
        <f>D8+E8+F8+G8+H8</f>
        <v>94</v>
      </c>
      <c r="N8">
        <f>M8*0.17</f>
        <v>15.98</v>
      </c>
      <c r="O8">
        <f>I8*0.15</f>
        <v>0</v>
      </c>
      <c r="P8">
        <f>ROUND(N8+O8,0)</f>
        <v>16</v>
      </c>
    </row>
    <row r="9" spans="1:16" x14ac:dyDescent="0.25">
      <c r="A9" s="12" t="s">
        <v>26</v>
      </c>
      <c r="B9" s="12">
        <v>7</v>
      </c>
      <c r="C9" s="13" t="s">
        <v>27</v>
      </c>
      <c r="D9" s="14">
        <v>62</v>
      </c>
      <c r="E9" s="15"/>
      <c r="F9" s="14"/>
      <c r="G9" s="14"/>
      <c r="H9" s="14"/>
      <c r="I9" s="14"/>
      <c r="J9" s="14"/>
      <c r="M9" s="11">
        <f>D9+E9+F9+G9+H9</f>
        <v>62</v>
      </c>
      <c r="N9">
        <f>M9*0.17</f>
        <v>10.540000000000001</v>
      </c>
      <c r="O9">
        <f>I9*0.15</f>
        <v>0</v>
      </c>
      <c r="P9">
        <f>ROUND(N9+O9,0)</f>
        <v>11</v>
      </c>
    </row>
    <row r="10" spans="1:16" x14ac:dyDescent="0.25">
      <c r="A10" s="12" t="s">
        <v>28</v>
      </c>
      <c r="B10" s="12">
        <v>8</v>
      </c>
      <c r="C10" s="13" t="s">
        <v>29</v>
      </c>
      <c r="D10" s="14">
        <v>90</v>
      </c>
      <c r="E10" s="15"/>
      <c r="F10" s="14"/>
      <c r="G10" s="14"/>
      <c r="H10" s="14"/>
      <c r="I10" s="14"/>
      <c r="J10" s="14"/>
      <c r="M10" s="11">
        <f>D10+E10+F10+G10+H10</f>
        <v>90</v>
      </c>
      <c r="N10">
        <f>M10*0.17</f>
        <v>15.3</v>
      </c>
      <c r="O10">
        <f>I10*0.15</f>
        <v>0</v>
      </c>
      <c r="P10">
        <f>ROUND(N10+O10,0)</f>
        <v>15</v>
      </c>
    </row>
    <row r="11" spans="1:16" x14ac:dyDescent="0.25">
      <c r="A11" s="12" t="s">
        <v>30</v>
      </c>
      <c r="B11" s="12">
        <v>9</v>
      </c>
      <c r="C11" s="13" t="s">
        <v>31</v>
      </c>
      <c r="D11" s="14">
        <v>97</v>
      </c>
      <c r="E11" s="15"/>
      <c r="F11" s="14"/>
      <c r="G11" s="14"/>
      <c r="H11" s="14"/>
      <c r="I11" s="14"/>
      <c r="J11" s="14"/>
      <c r="M11" s="11">
        <f>D11+E11+F11+G11+H11</f>
        <v>97</v>
      </c>
      <c r="N11">
        <f>M11*0.17</f>
        <v>16.490000000000002</v>
      </c>
      <c r="O11">
        <f>I11*0.15</f>
        <v>0</v>
      </c>
      <c r="P11">
        <f>ROUND(N11+O11,0)</f>
        <v>16</v>
      </c>
    </row>
    <row r="12" spans="1:16" x14ac:dyDescent="0.25">
      <c r="A12" s="12" t="s">
        <v>32</v>
      </c>
      <c r="B12" s="12">
        <v>10</v>
      </c>
      <c r="C12" s="13" t="s">
        <v>33</v>
      </c>
      <c r="D12" s="14">
        <v>79</v>
      </c>
      <c r="E12" s="15"/>
      <c r="F12" s="14"/>
      <c r="G12" s="14"/>
      <c r="H12" s="14"/>
      <c r="I12" s="14"/>
      <c r="J12" s="14"/>
      <c r="M12" s="11">
        <f>D12+E12+F12+G12+H12</f>
        <v>79</v>
      </c>
      <c r="N12">
        <f>M12*0.17</f>
        <v>13.430000000000001</v>
      </c>
      <c r="O12">
        <f>I12*0.15</f>
        <v>0</v>
      </c>
      <c r="P12">
        <f>ROUND(N12+O12,0)</f>
        <v>13</v>
      </c>
    </row>
    <row r="13" spans="1:16" x14ac:dyDescent="0.25">
      <c r="A13" s="12" t="s">
        <v>34</v>
      </c>
      <c r="B13" s="12">
        <v>11</v>
      </c>
      <c r="C13" s="13" t="s">
        <v>35</v>
      </c>
      <c r="D13" s="14">
        <v>89</v>
      </c>
      <c r="E13" s="15"/>
      <c r="F13" s="14"/>
      <c r="G13" s="14"/>
      <c r="H13" s="14"/>
      <c r="I13" s="14"/>
      <c r="J13" s="14"/>
      <c r="M13" s="11">
        <f>D13+E13+F13+G13+H13</f>
        <v>89</v>
      </c>
      <c r="N13">
        <f>M13*0.17</f>
        <v>15.13</v>
      </c>
      <c r="O13">
        <f>I13*0.15</f>
        <v>0</v>
      </c>
      <c r="P13">
        <f>ROUND(N13+O13,0)</f>
        <v>15</v>
      </c>
    </row>
    <row r="14" spans="1:16" x14ac:dyDescent="0.25">
      <c r="A14" s="12" t="s">
        <v>36</v>
      </c>
      <c r="B14" s="12">
        <v>12</v>
      </c>
      <c r="C14" s="13" t="s">
        <v>37</v>
      </c>
      <c r="D14" s="14">
        <v>96</v>
      </c>
      <c r="E14" s="15"/>
      <c r="F14" s="14"/>
      <c r="G14" s="14"/>
      <c r="H14" s="14"/>
      <c r="I14" s="14"/>
      <c r="J14" s="14"/>
      <c r="M14" s="11">
        <f>D14+E14+F14+G14+H14</f>
        <v>96</v>
      </c>
      <c r="N14">
        <f>M14*0.17</f>
        <v>16.32</v>
      </c>
      <c r="O14">
        <f>I14*0.15</f>
        <v>0</v>
      </c>
      <c r="P14">
        <f>ROUND(N14+O14,0)</f>
        <v>16</v>
      </c>
    </row>
    <row r="15" spans="1:16" x14ac:dyDescent="0.25">
      <c r="A15" s="12" t="s">
        <v>38</v>
      </c>
      <c r="B15" s="12">
        <v>13</v>
      </c>
      <c r="C15" s="13" t="s">
        <v>39</v>
      </c>
      <c r="D15" s="14">
        <v>93</v>
      </c>
      <c r="E15" s="15"/>
      <c r="F15" s="14"/>
      <c r="G15" s="14"/>
      <c r="H15" s="14"/>
      <c r="I15" s="14"/>
      <c r="J15" s="14"/>
      <c r="M15" s="11">
        <f>D15+E15+F15+G15+H15</f>
        <v>93</v>
      </c>
      <c r="N15">
        <f>M15*0.17</f>
        <v>15.81</v>
      </c>
      <c r="O15">
        <f>I15*0.15</f>
        <v>0</v>
      </c>
      <c r="P15">
        <f>ROUND(N15+O15,0)</f>
        <v>16</v>
      </c>
    </row>
    <row r="16" spans="1:16" x14ac:dyDescent="0.25">
      <c r="A16" s="12" t="s">
        <v>40</v>
      </c>
      <c r="B16" s="12">
        <v>14</v>
      </c>
      <c r="C16" s="13" t="s">
        <v>41</v>
      </c>
      <c r="D16" s="14">
        <v>87</v>
      </c>
      <c r="E16" s="15"/>
      <c r="F16" s="14"/>
      <c r="G16" s="14"/>
      <c r="H16" s="14"/>
      <c r="I16" s="14"/>
      <c r="J16" s="14"/>
      <c r="M16" s="11">
        <f>D16+E16+F16+G16+H16</f>
        <v>87</v>
      </c>
      <c r="N16">
        <f>M16*0.17</f>
        <v>14.790000000000001</v>
      </c>
      <c r="O16">
        <f>I16*0.15</f>
        <v>0</v>
      </c>
      <c r="P16">
        <f>ROUND(N16+O16,0)</f>
        <v>15</v>
      </c>
    </row>
    <row r="17" spans="1:16" x14ac:dyDescent="0.25">
      <c r="A17" s="12" t="s">
        <v>42</v>
      </c>
      <c r="B17" s="12">
        <v>15</v>
      </c>
      <c r="C17" s="13" t="s">
        <v>43</v>
      </c>
      <c r="D17" s="14">
        <v>81</v>
      </c>
      <c r="E17" s="15"/>
      <c r="F17" s="14"/>
      <c r="G17" s="14"/>
      <c r="H17" s="14"/>
      <c r="I17" s="14"/>
      <c r="J17" s="14"/>
      <c r="M17" s="11">
        <f>D17+E17+F17+G17+H17</f>
        <v>81</v>
      </c>
      <c r="N17">
        <f>M17*0.17</f>
        <v>13.770000000000001</v>
      </c>
      <c r="O17">
        <f>I17*0.15</f>
        <v>0</v>
      </c>
      <c r="P17">
        <f>ROUND(N17+O17,0)</f>
        <v>14</v>
      </c>
    </row>
    <row r="18" spans="1:16" x14ac:dyDescent="0.25">
      <c r="A18" s="12" t="s">
        <v>44</v>
      </c>
      <c r="B18" s="12">
        <v>16</v>
      </c>
      <c r="C18" s="13" t="s">
        <v>45</v>
      </c>
      <c r="D18" s="14">
        <v>88</v>
      </c>
      <c r="E18" s="15"/>
      <c r="F18" s="14"/>
      <c r="G18" s="14"/>
      <c r="H18" s="14"/>
      <c r="I18" s="14"/>
      <c r="J18" s="14"/>
      <c r="M18" s="11">
        <f>D18+E18+F18+G18+H18</f>
        <v>88</v>
      </c>
      <c r="N18">
        <f>M18*0.17</f>
        <v>14.96</v>
      </c>
      <c r="O18">
        <f>I18*0.15</f>
        <v>0</v>
      </c>
      <c r="P18">
        <f>ROUND(N18+O18,0)</f>
        <v>15</v>
      </c>
    </row>
    <row r="19" spans="1:16" x14ac:dyDescent="0.25">
      <c r="A19" s="12" t="s">
        <v>46</v>
      </c>
      <c r="B19" s="12">
        <v>17</v>
      </c>
      <c r="C19" s="13" t="s">
        <v>47</v>
      </c>
      <c r="D19" s="14">
        <v>93</v>
      </c>
      <c r="E19" s="15"/>
      <c r="F19" s="14"/>
      <c r="G19" s="14"/>
      <c r="H19" s="14"/>
      <c r="I19" s="14"/>
      <c r="J19" s="14"/>
      <c r="M19" s="11">
        <f>D19+E19+F19+G19+H19</f>
        <v>93</v>
      </c>
      <c r="N19">
        <f>M19*0.17</f>
        <v>15.81</v>
      </c>
      <c r="O19">
        <f>I19*0.15</f>
        <v>0</v>
      </c>
      <c r="P19">
        <f>ROUND(N19+O19,0)</f>
        <v>16</v>
      </c>
    </row>
    <row r="20" spans="1:16" x14ac:dyDescent="0.25">
      <c r="A20" s="12" t="s">
        <v>48</v>
      </c>
      <c r="B20" s="12">
        <v>18</v>
      </c>
      <c r="C20" s="13" t="s">
        <v>49</v>
      </c>
      <c r="D20" s="14">
        <v>83</v>
      </c>
      <c r="E20" s="15"/>
      <c r="F20" s="14"/>
      <c r="G20" s="14"/>
      <c r="H20" s="14"/>
      <c r="I20" s="14"/>
      <c r="J20" s="14"/>
      <c r="M20" s="11">
        <f>D20+E20+F20+G20+H20</f>
        <v>83</v>
      </c>
      <c r="N20">
        <f>M20*0.17</f>
        <v>14.110000000000001</v>
      </c>
      <c r="O20">
        <f>I20*0.15</f>
        <v>0</v>
      </c>
      <c r="P20">
        <f>ROUND(N20+O20,0)</f>
        <v>14</v>
      </c>
    </row>
    <row r="21" spans="1:16" x14ac:dyDescent="0.25">
      <c r="A21" s="12" t="s">
        <v>50</v>
      </c>
      <c r="B21" s="12">
        <v>19</v>
      </c>
      <c r="C21" s="13" t="s">
        <v>51</v>
      </c>
      <c r="D21" s="14">
        <v>91</v>
      </c>
      <c r="E21" s="15"/>
      <c r="F21" s="14"/>
      <c r="G21" s="14"/>
      <c r="H21" s="14"/>
      <c r="I21" s="14"/>
      <c r="J21" s="14"/>
      <c r="M21" s="11">
        <f>D21+E21+F21+G21+H21</f>
        <v>91</v>
      </c>
      <c r="N21">
        <f>M21*0.17</f>
        <v>15.47</v>
      </c>
      <c r="O21">
        <f>I21*0.15</f>
        <v>0</v>
      </c>
      <c r="P21">
        <f>ROUND(N21+O21,0)</f>
        <v>15</v>
      </c>
    </row>
    <row r="22" spans="1:16" x14ac:dyDescent="0.25">
      <c r="A22" s="12" t="s">
        <v>52</v>
      </c>
      <c r="B22" s="12">
        <v>20</v>
      </c>
      <c r="C22" s="13" t="s">
        <v>53</v>
      </c>
      <c r="D22" s="14">
        <v>90</v>
      </c>
      <c r="E22" s="15"/>
      <c r="F22" s="14"/>
      <c r="G22" s="14"/>
      <c r="H22" s="14"/>
      <c r="I22" s="14"/>
      <c r="J22" s="14"/>
      <c r="M22" s="11">
        <f>D22+E22+F22+G22+H22</f>
        <v>90</v>
      </c>
      <c r="N22">
        <f>M22*0.17</f>
        <v>15.3</v>
      </c>
      <c r="O22">
        <f>I22*0.15</f>
        <v>0</v>
      </c>
      <c r="P22">
        <f>ROUND(N22+O22,0)</f>
        <v>15</v>
      </c>
    </row>
    <row r="23" spans="1:16" x14ac:dyDescent="0.25">
      <c r="A23" s="12" t="s">
        <v>54</v>
      </c>
      <c r="B23" s="12">
        <v>21</v>
      </c>
      <c r="C23" s="13" t="s">
        <v>55</v>
      </c>
      <c r="D23" s="14">
        <v>96</v>
      </c>
      <c r="E23" s="15"/>
      <c r="F23" s="14"/>
      <c r="G23" s="14"/>
      <c r="H23" s="14"/>
      <c r="I23" s="14"/>
      <c r="J23" s="14"/>
      <c r="M23" s="11">
        <f>D23+E23+F23+G23+H23</f>
        <v>96</v>
      </c>
      <c r="N23">
        <f>M23*0.17</f>
        <v>16.32</v>
      </c>
      <c r="O23">
        <f>I23*0.15</f>
        <v>0</v>
      </c>
      <c r="P23">
        <f>ROUND(N23+O23,0)</f>
        <v>16</v>
      </c>
    </row>
    <row r="24" spans="1:16" x14ac:dyDescent="0.25">
      <c r="A24" s="12" t="s">
        <v>56</v>
      </c>
      <c r="B24" s="12">
        <v>22</v>
      </c>
      <c r="C24" s="13" t="s">
        <v>57</v>
      </c>
      <c r="D24" s="14">
        <v>82</v>
      </c>
      <c r="E24" s="15"/>
      <c r="F24" s="14"/>
      <c r="G24" s="14"/>
      <c r="H24" s="14"/>
      <c r="I24" s="14"/>
      <c r="J24" s="14"/>
      <c r="M24" s="11">
        <f>D24+E24+F24+G24+H24</f>
        <v>82</v>
      </c>
      <c r="N24">
        <f>M24*0.17</f>
        <v>13.940000000000001</v>
      </c>
      <c r="O24">
        <f>I24*0.15</f>
        <v>0</v>
      </c>
      <c r="P24">
        <f>ROUND(N24+O24,0)</f>
        <v>14</v>
      </c>
    </row>
    <row r="25" spans="1:16" x14ac:dyDescent="0.25">
      <c r="A25" s="12" t="s">
        <v>58</v>
      </c>
      <c r="B25" s="12">
        <v>23</v>
      </c>
      <c r="C25" s="13" t="s">
        <v>59</v>
      </c>
      <c r="D25" s="14">
        <v>96</v>
      </c>
      <c r="E25" s="15"/>
      <c r="F25" s="14"/>
      <c r="G25" s="14"/>
      <c r="H25" s="14"/>
      <c r="I25" s="14"/>
      <c r="J25" s="14"/>
      <c r="M25" s="11">
        <f>D25+E25+F25+G25+H25</f>
        <v>96</v>
      </c>
      <c r="N25">
        <f>M25*0.17</f>
        <v>16.32</v>
      </c>
      <c r="O25">
        <f>I25*0.15</f>
        <v>0</v>
      </c>
      <c r="P25">
        <f>ROUND(N25+O25,0)</f>
        <v>16</v>
      </c>
    </row>
  </sheetData>
  <sheetProtection algorithmName="SHA-512" hashValue="IcDWufVU8LwshjWJQQ7EEzc70klQXL8ZgqWkYlPzdi+syQLM+OQxHKRSGXAsJ5FS0G1TYCRyB5rM6rOHYSfXBA==" saltValue="T+110cCb50Ri665uobpkUg==" spinCount="100000" sheet="1" objects="1" scenarios="1"/>
  <dataValidations count="23">
    <dataValidation type="whole" allowBlank="1" showInputMessage="1" showErrorMessage="1" errorTitle="Valor fuera de rango" error="Ingrese un valor correcto" sqref="E3" xr:uid="{988CD669-A625-4902-B23B-49C39AA75CBC}">
      <formula1>0</formula1>
      <formula2>100</formula2>
    </dataValidation>
    <dataValidation type="whole" allowBlank="1" showInputMessage="1" showErrorMessage="1" errorTitle="Valor fuera de rango" error="Ingrese un valor correcto" sqref="E4" xr:uid="{2433D9C8-58EA-4375-9D18-6D753B48FC31}">
      <formula1>0</formula1>
      <formula2>100</formula2>
    </dataValidation>
    <dataValidation type="whole" allowBlank="1" showInputMessage="1" showErrorMessage="1" errorTitle="Valor fuera de rango" error="Ingrese un valor correcto" sqref="E5" xr:uid="{41B81825-931D-4A33-AF4B-9DA14357F684}">
      <formula1>0</formula1>
      <formula2>100</formula2>
    </dataValidation>
    <dataValidation type="whole" allowBlank="1" showInputMessage="1" showErrorMessage="1" errorTitle="Valor fuera de rango" error="Ingrese un valor correcto" sqref="E6" xr:uid="{A3184DB7-AF65-4CB1-8574-778F62E0D591}">
      <formula1>0</formula1>
      <formula2>100</formula2>
    </dataValidation>
    <dataValidation type="whole" allowBlank="1" showInputMessage="1" showErrorMessage="1" errorTitle="Valor fuera de rango" error="Ingrese un valor correcto" sqref="E7" xr:uid="{19CF8D1E-5B8C-4ADB-AA76-258CD942F712}">
      <formula1>0</formula1>
      <formula2>100</formula2>
    </dataValidation>
    <dataValidation type="whole" allowBlank="1" showInputMessage="1" showErrorMessage="1" errorTitle="Valor fuera de rango" error="Ingrese un valor correcto" sqref="E8" xr:uid="{5CE503D5-6742-474A-A72B-DFE2FEFD2E59}">
      <formula1>0</formula1>
      <formula2>100</formula2>
    </dataValidation>
    <dataValidation type="whole" allowBlank="1" showInputMessage="1" showErrorMessage="1" errorTitle="Valor fuera de rango" error="Ingrese un valor correcto" sqref="E9" xr:uid="{485BCF37-C2DC-4456-AC18-24FCFFBBD33D}">
      <formula1>0</formula1>
      <formula2>100</formula2>
    </dataValidation>
    <dataValidation type="whole" allowBlank="1" showInputMessage="1" showErrorMessage="1" errorTitle="Valor fuera de rango" error="Ingrese un valor correcto" sqref="E10" xr:uid="{7D191A21-E239-47DC-A639-00A11FDC96DC}">
      <formula1>0</formula1>
      <formula2>100</formula2>
    </dataValidation>
    <dataValidation type="whole" allowBlank="1" showInputMessage="1" showErrorMessage="1" errorTitle="Valor fuera de rango" error="Ingrese un valor correcto" sqref="E11" xr:uid="{B9BED673-8B5B-4CA4-AFC2-56D465577EC0}">
      <formula1>0</formula1>
      <formula2>100</formula2>
    </dataValidation>
    <dataValidation type="whole" allowBlank="1" showInputMessage="1" showErrorMessage="1" errorTitle="Valor fuera de rango" error="Ingrese un valor correcto" sqref="E12" xr:uid="{99E47C1C-E86C-477A-8065-3FD32DF65EEB}">
      <formula1>0</formula1>
      <formula2>100</formula2>
    </dataValidation>
    <dataValidation type="whole" allowBlank="1" showInputMessage="1" showErrorMessage="1" errorTitle="Valor fuera de rango" error="Ingrese un valor correcto" sqref="E13" xr:uid="{D708B444-17A9-4C3A-9620-1F12B67B0DDC}">
      <formula1>0</formula1>
      <formula2>100</formula2>
    </dataValidation>
    <dataValidation type="whole" allowBlank="1" showInputMessage="1" showErrorMessage="1" errorTitle="Valor fuera de rango" error="Ingrese un valor correcto" sqref="E14" xr:uid="{69BFD46E-310C-4F7A-B6FC-119AEAF1F77F}">
      <formula1>0</formula1>
      <formula2>100</formula2>
    </dataValidation>
    <dataValidation type="whole" allowBlank="1" showInputMessage="1" showErrorMessage="1" errorTitle="Valor fuera de rango" error="Ingrese un valor correcto" sqref="E15" xr:uid="{9F7DA95E-6B6B-4F49-B174-4BC30ED3B318}">
      <formula1>0</formula1>
      <formula2>100</formula2>
    </dataValidation>
    <dataValidation type="whole" allowBlank="1" showInputMessage="1" showErrorMessage="1" errorTitle="Valor fuera de rango" error="Ingrese un valor correcto" sqref="E16" xr:uid="{31A636AB-2CC1-4CC7-BC64-553153FBFFA7}">
      <formula1>0</formula1>
      <formula2>100</formula2>
    </dataValidation>
    <dataValidation type="whole" allowBlank="1" showInputMessage="1" showErrorMessage="1" errorTitle="Valor fuera de rango" error="Ingrese un valor correcto" sqref="E17" xr:uid="{56AFEB8C-FB38-4B83-B120-57C035335B5F}">
      <formula1>0</formula1>
      <formula2>100</formula2>
    </dataValidation>
    <dataValidation type="whole" allowBlank="1" showInputMessage="1" showErrorMessage="1" errorTitle="Valor fuera de rango" error="Ingrese un valor correcto" sqref="E18" xr:uid="{C3D1A6F6-B07D-48E9-B672-7F7A3057F450}">
      <formula1>0</formula1>
      <formula2>100</formula2>
    </dataValidation>
    <dataValidation type="whole" allowBlank="1" showInputMessage="1" showErrorMessage="1" errorTitle="Valor fuera de rango" error="Ingrese un valor correcto" sqref="E19" xr:uid="{DA717C8F-7C5F-4361-86AA-73366A1618D6}">
      <formula1>0</formula1>
      <formula2>100</formula2>
    </dataValidation>
    <dataValidation type="whole" allowBlank="1" showInputMessage="1" showErrorMessage="1" errorTitle="Valor fuera de rango" error="Ingrese un valor correcto" sqref="E20" xr:uid="{B6826CEB-F414-4AB0-8BA7-92D51008EF87}">
      <formula1>0</formula1>
      <formula2>100</formula2>
    </dataValidation>
    <dataValidation type="whole" allowBlank="1" showInputMessage="1" showErrorMessage="1" errorTitle="Valor fuera de rango" error="Ingrese un valor correcto" sqref="E21" xr:uid="{17AFE871-517F-45C8-B41D-A32A8B004582}">
      <formula1>0</formula1>
      <formula2>100</formula2>
    </dataValidation>
    <dataValidation type="whole" allowBlank="1" showInputMessage="1" showErrorMessage="1" errorTitle="Valor fuera de rango" error="Ingrese un valor correcto" sqref="E22" xr:uid="{B06797FD-96FD-46EB-823B-05D26B72F9A9}">
      <formula1>0</formula1>
      <formula2>100</formula2>
    </dataValidation>
    <dataValidation type="whole" allowBlank="1" showInputMessage="1" showErrorMessage="1" errorTitle="Valor fuera de rango" error="Ingrese un valor correcto" sqref="E23" xr:uid="{7AB2666D-9423-4C3A-BDE5-0B6715C8A298}">
      <formula1>0</formula1>
      <formula2>100</formula2>
    </dataValidation>
    <dataValidation type="whole" allowBlank="1" showInputMessage="1" showErrorMessage="1" errorTitle="Valor fuera de rango" error="Ingrese un valor correcto" sqref="E24" xr:uid="{CFE78C39-CC9B-4C5A-A6BC-EA924A8CD557}">
      <formula1>0</formula1>
      <formula2>100</formula2>
    </dataValidation>
    <dataValidation type="whole" allowBlank="1" showInputMessage="1" showErrorMessage="1" errorTitle="Valor fuera de rango" error="Ingrese un valor correcto" sqref="E25" xr:uid="{4FCABB9E-45B1-4C82-B973-9EF460106FE0}">
      <formula1>0</formula1>
      <formula2>100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C940-41AF-4231-AB7E-CC2C6365EE2E}">
  <dimension ref="A1:P31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5703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61</v>
      </c>
      <c r="C1" s="1" t="s">
        <v>62</v>
      </c>
      <c r="D1" s="5" t="s">
        <v>122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63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64</v>
      </c>
      <c r="B3" s="12">
        <v>1</v>
      </c>
      <c r="C3" s="13" t="s">
        <v>65</v>
      </c>
      <c r="D3" s="14">
        <v>86</v>
      </c>
      <c r="E3" s="15"/>
      <c r="F3" s="14"/>
      <c r="G3" s="14"/>
      <c r="H3" s="14"/>
      <c r="I3" s="14"/>
      <c r="J3" s="14"/>
      <c r="M3" s="11">
        <f>D3+E3+F3+G3+H3</f>
        <v>86</v>
      </c>
      <c r="N3">
        <f>M3*0.17</f>
        <v>14.620000000000001</v>
      </c>
      <c r="O3">
        <f>I3*0.15</f>
        <v>0</v>
      </c>
      <c r="P3">
        <f>ROUND(N3+O3,0)</f>
        <v>15</v>
      </c>
    </row>
    <row r="4" spans="1:16" x14ac:dyDescent="0.25">
      <c r="A4" s="12" t="s">
        <v>66</v>
      </c>
      <c r="B4" s="12">
        <v>2</v>
      </c>
      <c r="C4" s="13" t="s">
        <v>67</v>
      </c>
      <c r="D4" s="14">
        <v>87</v>
      </c>
      <c r="E4" s="15"/>
      <c r="F4" s="14"/>
      <c r="G4" s="14"/>
      <c r="H4" s="14"/>
      <c r="I4" s="14"/>
      <c r="J4" s="14"/>
      <c r="M4" s="11">
        <f>D4+E4+F4+G4+H4</f>
        <v>87</v>
      </c>
      <c r="N4">
        <f>M4*0.17</f>
        <v>14.790000000000001</v>
      </c>
      <c r="O4">
        <f>I4*0.15</f>
        <v>0</v>
      </c>
      <c r="P4">
        <f>ROUND(N4+O4,0)</f>
        <v>15</v>
      </c>
    </row>
    <row r="5" spans="1:16" x14ac:dyDescent="0.25">
      <c r="A5" s="12" t="s">
        <v>68</v>
      </c>
      <c r="B5" s="12">
        <v>3</v>
      </c>
      <c r="C5" s="13" t="s">
        <v>69</v>
      </c>
      <c r="D5" s="14">
        <v>93</v>
      </c>
      <c r="E5" s="15"/>
      <c r="F5" s="14"/>
      <c r="G5" s="14"/>
      <c r="H5" s="14"/>
      <c r="I5" s="14"/>
      <c r="J5" s="14"/>
      <c r="M5" s="11">
        <f>D5+E5+F5+G5+H5</f>
        <v>93</v>
      </c>
      <c r="N5">
        <f>M5*0.17</f>
        <v>15.81</v>
      </c>
      <c r="O5">
        <f>I5*0.15</f>
        <v>0</v>
      </c>
      <c r="P5">
        <f>ROUND(N5+O5,0)</f>
        <v>16</v>
      </c>
    </row>
    <row r="6" spans="1:16" x14ac:dyDescent="0.25">
      <c r="A6" s="12" t="s">
        <v>70</v>
      </c>
      <c r="B6" s="12">
        <v>4</v>
      </c>
      <c r="C6" s="13" t="s">
        <v>71</v>
      </c>
      <c r="D6" s="14">
        <v>80</v>
      </c>
      <c r="E6" s="15"/>
      <c r="F6" s="14"/>
      <c r="G6" s="14"/>
      <c r="H6" s="14"/>
      <c r="I6" s="14"/>
      <c r="J6" s="14"/>
      <c r="M6" s="11">
        <f>D6+E6+F6+G6+H6</f>
        <v>80</v>
      </c>
      <c r="N6">
        <f>M6*0.17</f>
        <v>13.600000000000001</v>
      </c>
      <c r="O6">
        <f>I6*0.15</f>
        <v>0</v>
      </c>
      <c r="P6">
        <f>ROUND(N6+O6,0)</f>
        <v>14</v>
      </c>
    </row>
    <row r="7" spans="1:16" x14ac:dyDescent="0.25">
      <c r="A7" s="12" t="s">
        <v>72</v>
      </c>
      <c r="B7" s="12">
        <v>5</v>
      </c>
      <c r="C7" s="13" t="s">
        <v>73</v>
      </c>
      <c r="D7" s="14">
        <v>94</v>
      </c>
      <c r="E7" s="15"/>
      <c r="F7" s="14"/>
      <c r="G7" s="14"/>
      <c r="H7" s="14"/>
      <c r="I7" s="14"/>
      <c r="J7" s="14"/>
      <c r="M7" s="11">
        <f>D7+E7+F7+G7+H7</f>
        <v>94</v>
      </c>
      <c r="N7">
        <f>M7*0.17</f>
        <v>15.98</v>
      </c>
      <c r="O7">
        <f>I7*0.15</f>
        <v>0</v>
      </c>
      <c r="P7">
        <f>ROUND(N7+O7,0)</f>
        <v>16</v>
      </c>
    </row>
    <row r="8" spans="1:16" x14ac:dyDescent="0.25">
      <c r="A8" s="12" t="s">
        <v>74</v>
      </c>
      <c r="B8" s="12">
        <v>6</v>
      </c>
      <c r="C8" s="13" t="s">
        <v>75</v>
      </c>
      <c r="D8" s="14">
        <v>100</v>
      </c>
      <c r="E8" s="15"/>
      <c r="F8" s="14"/>
      <c r="G8" s="14"/>
      <c r="H8" s="14"/>
      <c r="I8" s="14"/>
      <c r="J8" s="14"/>
      <c r="M8" s="11">
        <f>D8+E8+F8+G8+H8</f>
        <v>100</v>
      </c>
      <c r="N8">
        <f>M8*0.17</f>
        <v>17</v>
      </c>
      <c r="O8">
        <f>I8*0.15</f>
        <v>0</v>
      </c>
      <c r="P8">
        <f>ROUND(N8+O8,0)</f>
        <v>17</v>
      </c>
    </row>
    <row r="9" spans="1:16" x14ac:dyDescent="0.25">
      <c r="A9" s="12" t="s">
        <v>76</v>
      </c>
      <c r="B9" s="12">
        <v>7</v>
      </c>
      <c r="C9" s="13" t="s">
        <v>77</v>
      </c>
      <c r="D9" s="14">
        <v>88</v>
      </c>
      <c r="E9" s="15"/>
      <c r="F9" s="14"/>
      <c r="G9" s="14"/>
      <c r="H9" s="14"/>
      <c r="I9" s="14"/>
      <c r="J9" s="14"/>
      <c r="M9" s="11">
        <f>D9+E9+F9+G9+H9</f>
        <v>88</v>
      </c>
      <c r="N9">
        <f>M9*0.17</f>
        <v>14.96</v>
      </c>
      <c r="O9">
        <f>I9*0.15</f>
        <v>0</v>
      </c>
      <c r="P9">
        <f>ROUND(N9+O9,0)</f>
        <v>15</v>
      </c>
    </row>
    <row r="10" spans="1:16" x14ac:dyDescent="0.25">
      <c r="A10" s="12" t="s">
        <v>78</v>
      </c>
      <c r="B10" s="12">
        <v>8</v>
      </c>
      <c r="C10" s="13" t="s">
        <v>79</v>
      </c>
      <c r="D10" s="14">
        <v>91</v>
      </c>
      <c r="E10" s="15"/>
      <c r="F10" s="14"/>
      <c r="G10" s="14"/>
      <c r="H10" s="14"/>
      <c r="I10" s="14"/>
      <c r="J10" s="14"/>
      <c r="M10" s="11">
        <f>D10+E10+F10+G10+H10</f>
        <v>91</v>
      </c>
      <c r="N10">
        <f>M10*0.17</f>
        <v>15.47</v>
      </c>
      <c r="O10">
        <f>I10*0.15</f>
        <v>0</v>
      </c>
      <c r="P10">
        <f>ROUND(N10+O10,0)</f>
        <v>15</v>
      </c>
    </row>
    <row r="11" spans="1:16" x14ac:dyDescent="0.25">
      <c r="A11" s="12" t="s">
        <v>80</v>
      </c>
      <c r="B11" s="12">
        <v>9</v>
      </c>
      <c r="C11" s="13" t="s">
        <v>81</v>
      </c>
      <c r="D11" s="14">
        <v>81</v>
      </c>
      <c r="E11" s="15"/>
      <c r="F11" s="14"/>
      <c r="G11" s="14"/>
      <c r="H11" s="14"/>
      <c r="I11" s="14"/>
      <c r="J11" s="14"/>
      <c r="M11" s="11">
        <f>D11+E11+F11+G11+H11</f>
        <v>81</v>
      </c>
      <c r="N11">
        <f>M11*0.17</f>
        <v>13.770000000000001</v>
      </c>
      <c r="O11">
        <f>I11*0.15</f>
        <v>0</v>
      </c>
      <c r="P11">
        <f>ROUND(N11+O11,0)</f>
        <v>14</v>
      </c>
    </row>
    <row r="12" spans="1:16" x14ac:dyDescent="0.25">
      <c r="A12" s="12" t="s">
        <v>82</v>
      </c>
      <c r="B12" s="12">
        <v>10</v>
      </c>
      <c r="C12" s="13" t="s">
        <v>83</v>
      </c>
      <c r="D12" s="14">
        <v>99</v>
      </c>
      <c r="E12" s="15"/>
      <c r="F12" s="14"/>
      <c r="G12" s="14"/>
      <c r="H12" s="14"/>
      <c r="I12" s="14"/>
      <c r="J12" s="14"/>
      <c r="M12" s="11">
        <f>D12+E12+F12+G12+H12</f>
        <v>99</v>
      </c>
      <c r="N12">
        <f>M12*0.17</f>
        <v>16.830000000000002</v>
      </c>
      <c r="O12">
        <f>I12*0.15</f>
        <v>0</v>
      </c>
      <c r="P12">
        <f>ROUND(N12+O12,0)</f>
        <v>17</v>
      </c>
    </row>
    <row r="13" spans="1:16" x14ac:dyDescent="0.25">
      <c r="A13" s="12" t="s">
        <v>84</v>
      </c>
      <c r="B13" s="12">
        <v>11</v>
      </c>
      <c r="C13" s="13" t="s">
        <v>85</v>
      </c>
      <c r="D13" s="14">
        <v>100</v>
      </c>
      <c r="E13" s="15"/>
      <c r="F13" s="14"/>
      <c r="G13" s="14"/>
      <c r="H13" s="14"/>
      <c r="I13" s="14"/>
      <c r="J13" s="14"/>
      <c r="M13" s="11">
        <f>D13+E13+F13+G13+H13</f>
        <v>100</v>
      </c>
      <c r="N13">
        <f>M13*0.17</f>
        <v>17</v>
      </c>
      <c r="O13">
        <f>I13*0.15</f>
        <v>0</v>
      </c>
      <c r="P13">
        <f>ROUND(N13+O13,0)</f>
        <v>17</v>
      </c>
    </row>
    <row r="14" spans="1:16" x14ac:dyDescent="0.25">
      <c r="A14" s="12" t="s">
        <v>86</v>
      </c>
      <c r="B14" s="12">
        <v>12</v>
      </c>
      <c r="C14" s="13" t="s">
        <v>87</v>
      </c>
      <c r="D14" s="14">
        <v>91</v>
      </c>
      <c r="E14" s="15"/>
      <c r="F14" s="14"/>
      <c r="G14" s="14"/>
      <c r="H14" s="14"/>
      <c r="I14" s="14"/>
      <c r="J14" s="14"/>
      <c r="M14" s="11">
        <f>D14+E14+F14+G14+H14</f>
        <v>91</v>
      </c>
      <c r="N14">
        <f>M14*0.17</f>
        <v>15.47</v>
      </c>
      <c r="O14">
        <f>I14*0.15</f>
        <v>0</v>
      </c>
      <c r="P14">
        <f>ROUND(N14+O14,0)</f>
        <v>15</v>
      </c>
    </row>
    <row r="15" spans="1:16" x14ac:dyDescent="0.25">
      <c r="A15" s="12" t="s">
        <v>88</v>
      </c>
      <c r="B15" s="12">
        <v>13</v>
      </c>
      <c r="C15" s="13" t="s">
        <v>89</v>
      </c>
      <c r="D15" s="14">
        <v>91</v>
      </c>
      <c r="E15" s="15"/>
      <c r="F15" s="14"/>
      <c r="G15" s="14"/>
      <c r="H15" s="14"/>
      <c r="I15" s="14"/>
      <c r="J15" s="14"/>
      <c r="M15" s="11">
        <f>D15+E15+F15+G15+H15</f>
        <v>91</v>
      </c>
      <c r="N15">
        <f>M15*0.17</f>
        <v>15.47</v>
      </c>
      <c r="O15">
        <f>I15*0.15</f>
        <v>0</v>
      </c>
      <c r="P15">
        <f>ROUND(N15+O15,0)</f>
        <v>15</v>
      </c>
    </row>
    <row r="16" spans="1:16" x14ac:dyDescent="0.25">
      <c r="A16" s="12" t="s">
        <v>90</v>
      </c>
      <c r="B16" s="12">
        <v>14</v>
      </c>
      <c r="C16" s="13" t="s">
        <v>91</v>
      </c>
      <c r="D16" s="14">
        <v>96</v>
      </c>
      <c r="E16" s="15"/>
      <c r="F16" s="14"/>
      <c r="G16" s="14"/>
      <c r="H16" s="14"/>
      <c r="I16" s="14"/>
      <c r="J16" s="14"/>
      <c r="M16" s="11">
        <f>D16+E16+F16+G16+H16</f>
        <v>96</v>
      </c>
      <c r="N16">
        <f>M16*0.17</f>
        <v>16.32</v>
      </c>
      <c r="O16">
        <f>I16*0.15</f>
        <v>0</v>
      </c>
      <c r="P16">
        <f>ROUND(N16+O16,0)</f>
        <v>16</v>
      </c>
    </row>
    <row r="17" spans="1:16" x14ac:dyDescent="0.25">
      <c r="A17" s="12" t="s">
        <v>92</v>
      </c>
      <c r="B17" s="12">
        <v>15</v>
      </c>
      <c r="C17" s="13" t="s">
        <v>93</v>
      </c>
      <c r="D17" s="14">
        <v>87</v>
      </c>
      <c r="E17" s="15"/>
      <c r="F17" s="14"/>
      <c r="G17" s="14"/>
      <c r="H17" s="14"/>
      <c r="I17" s="14"/>
      <c r="J17" s="14"/>
      <c r="M17" s="11">
        <f>D17+E17+F17+G17+H17</f>
        <v>87</v>
      </c>
      <c r="N17">
        <f>M17*0.17</f>
        <v>14.790000000000001</v>
      </c>
      <c r="O17">
        <f>I17*0.15</f>
        <v>0</v>
      </c>
      <c r="P17">
        <f>ROUND(N17+O17,0)</f>
        <v>15</v>
      </c>
    </row>
    <row r="18" spans="1:16" x14ac:dyDescent="0.25">
      <c r="A18" s="12" t="s">
        <v>94</v>
      </c>
      <c r="B18" s="12">
        <v>16</v>
      </c>
      <c r="C18" s="13" t="s">
        <v>95</v>
      </c>
      <c r="D18" s="14">
        <v>95</v>
      </c>
      <c r="E18" s="15"/>
      <c r="F18" s="14"/>
      <c r="G18" s="14"/>
      <c r="H18" s="14"/>
      <c r="I18" s="14"/>
      <c r="J18" s="14"/>
      <c r="M18" s="11">
        <f>D18+E18+F18+G18+H18</f>
        <v>95</v>
      </c>
      <c r="N18">
        <f>M18*0.17</f>
        <v>16.150000000000002</v>
      </c>
      <c r="O18">
        <f>I18*0.15</f>
        <v>0</v>
      </c>
      <c r="P18">
        <f>ROUND(N18+O18,0)</f>
        <v>16</v>
      </c>
    </row>
    <row r="19" spans="1:16" x14ac:dyDescent="0.25">
      <c r="A19" s="12" t="s">
        <v>96</v>
      </c>
      <c r="B19" s="12">
        <v>17</v>
      </c>
      <c r="C19" s="13" t="s">
        <v>97</v>
      </c>
      <c r="D19" s="14">
        <v>97</v>
      </c>
      <c r="E19" s="15"/>
      <c r="F19" s="14"/>
      <c r="G19" s="14"/>
      <c r="H19" s="14"/>
      <c r="I19" s="14"/>
      <c r="J19" s="14"/>
      <c r="M19" s="11">
        <f>D19+E19+F19+G19+H19</f>
        <v>97</v>
      </c>
      <c r="N19">
        <f>M19*0.17</f>
        <v>16.490000000000002</v>
      </c>
      <c r="O19">
        <f>I19*0.15</f>
        <v>0</v>
      </c>
      <c r="P19">
        <f>ROUND(N19+O19,0)</f>
        <v>16</v>
      </c>
    </row>
    <row r="20" spans="1:16" x14ac:dyDescent="0.25">
      <c r="A20" s="12" t="s">
        <v>98</v>
      </c>
      <c r="B20" s="12">
        <v>18</v>
      </c>
      <c r="C20" s="13" t="s">
        <v>99</v>
      </c>
      <c r="D20" s="14">
        <v>93</v>
      </c>
      <c r="E20" s="15"/>
      <c r="F20" s="14"/>
      <c r="G20" s="14"/>
      <c r="H20" s="14"/>
      <c r="I20" s="14"/>
      <c r="J20" s="14"/>
      <c r="M20" s="11">
        <f>D20+E20+F20+G20+H20</f>
        <v>93</v>
      </c>
      <c r="N20">
        <f>M20*0.17</f>
        <v>15.81</v>
      </c>
      <c r="O20">
        <f>I20*0.15</f>
        <v>0</v>
      </c>
      <c r="P20">
        <f>ROUND(N20+O20,0)</f>
        <v>16</v>
      </c>
    </row>
    <row r="21" spans="1:16" x14ac:dyDescent="0.25">
      <c r="A21" s="12" t="s">
        <v>100</v>
      </c>
      <c r="B21" s="12">
        <v>19</v>
      </c>
      <c r="C21" s="13" t="s">
        <v>101</v>
      </c>
      <c r="D21" s="14">
        <v>93</v>
      </c>
      <c r="E21" s="15"/>
      <c r="F21" s="14"/>
      <c r="G21" s="14"/>
      <c r="H21" s="14"/>
      <c r="I21" s="14"/>
      <c r="J21" s="14"/>
      <c r="M21" s="11">
        <f>D21+E21+F21+G21+H21</f>
        <v>93</v>
      </c>
      <c r="N21">
        <f>M21*0.17</f>
        <v>15.81</v>
      </c>
      <c r="O21">
        <f>I21*0.15</f>
        <v>0</v>
      </c>
      <c r="P21">
        <f>ROUND(N21+O21,0)</f>
        <v>16</v>
      </c>
    </row>
    <row r="22" spans="1:16" x14ac:dyDescent="0.25">
      <c r="A22" s="12" t="s">
        <v>102</v>
      </c>
      <c r="B22" s="12">
        <v>20</v>
      </c>
      <c r="C22" s="13" t="s">
        <v>103</v>
      </c>
      <c r="D22" s="14">
        <v>84</v>
      </c>
      <c r="E22" s="15"/>
      <c r="F22" s="14"/>
      <c r="G22" s="14"/>
      <c r="H22" s="14"/>
      <c r="I22" s="14"/>
      <c r="J22" s="14"/>
      <c r="M22" s="11">
        <f>D22+E22+F22+G22+H22</f>
        <v>84</v>
      </c>
      <c r="N22">
        <f>M22*0.17</f>
        <v>14.280000000000001</v>
      </c>
      <c r="O22">
        <f>I22*0.15</f>
        <v>0</v>
      </c>
      <c r="P22">
        <f>ROUND(N22+O22,0)</f>
        <v>14</v>
      </c>
    </row>
    <row r="23" spans="1:16" x14ac:dyDescent="0.25">
      <c r="A23" s="12" t="s">
        <v>104</v>
      </c>
      <c r="B23" s="12">
        <v>21</v>
      </c>
      <c r="C23" s="13" t="s">
        <v>105</v>
      </c>
      <c r="D23" s="14">
        <v>92</v>
      </c>
      <c r="E23" s="15"/>
      <c r="F23" s="14"/>
      <c r="G23" s="14"/>
      <c r="H23" s="14"/>
      <c r="I23" s="14"/>
      <c r="J23" s="14"/>
      <c r="M23" s="11">
        <f>D23+E23+F23+G23+H23</f>
        <v>92</v>
      </c>
      <c r="N23">
        <f>M23*0.17</f>
        <v>15.64</v>
      </c>
      <c r="O23">
        <f>I23*0.15</f>
        <v>0</v>
      </c>
      <c r="P23">
        <f>ROUND(N23+O23,0)</f>
        <v>16</v>
      </c>
    </row>
    <row r="24" spans="1:16" x14ac:dyDescent="0.25">
      <c r="A24" s="12" t="s">
        <v>106</v>
      </c>
      <c r="B24" s="12">
        <v>22</v>
      </c>
      <c r="C24" s="13" t="s">
        <v>107</v>
      </c>
      <c r="D24" s="14">
        <v>96</v>
      </c>
      <c r="E24" s="15"/>
      <c r="F24" s="14"/>
      <c r="G24" s="14"/>
      <c r="H24" s="14"/>
      <c r="I24" s="14"/>
      <c r="J24" s="14"/>
      <c r="M24" s="11">
        <f>D24+E24+F24+G24+H24</f>
        <v>96</v>
      </c>
      <c r="N24">
        <f>M24*0.17</f>
        <v>16.32</v>
      </c>
      <c r="O24">
        <f>I24*0.15</f>
        <v>0</v>
      </c>
      <c r="P24">
        <f>ROUND(N24+O24,0)</f>
        <v>16</v>
      </c>
    </row>
    <row r="25" spans="1:16" x14ac:dyDescent="0.25">
      <c r="A25" s="12" t="s">
        <v>108</v>
      </c>
      <c r="B25" s="12">
        <v>23</v>
      </c>
      <c r="C25" s="13" t="s">
        <v>109</v>
      </c>
      <c r="D25" s="14">
        <v>97</v>
      </c>
      <c r="E25" s="15"/>
      <c r="F25" s="14"/>
      <c r="G25" s="14"/>
      <c r="H25" s="14"/>
      <c r="I25" s="14"/>
      <c r="J25" s="14"/>
      <c r="M25" s="11">
        <f>D25+E25+F25+G25+H25</f>
        <v>97</v>
      </c>
      <c r="N25">
        <f>M25*0.17</f>
        <v>16.490000000000002</v>
      </c>
      <c r="O25">
        <f>I25*0.15</f>
        <v>0</v>
      </c>
      <c r="P25">
        <f>ROUND(N25+O25,0)</f>
        <v>16</v>
      </c>
    </row>
    <row r="26" spans="1:16" x14ac:dyDescent="0.25">
      <c r="A26" s="12" t="s">
        <v>110</v>
      </c>
      <c r="B26" s="12">
        <v>24</v>
      </c>
      <c r="C26" s="13" t="s">
        <v>111</v>
      </c>
      <c r="D26" s="14">
        <v>91</v>
      </c>
      <c r="E26" s="15"/>
      <c r="F26" s="14"/>
      <c r="G26" s="14"/>
      <c r="H26" s="14"/>
      <c r="I26" s="14"/>
      <c r="J26" s="14"/>
      <c r="M26" s="11">
        <f>D26+E26+F26+G26+H26</f>
        <v>91</v>
      </c>
      <c r="N26">
        <f>M26*0.17</f>
        <v>15.47</v>
      </c>
      <c r="O26">
        <f>I26*0.15</f>
        <v>0</v>
      </c>
      <c r="P26">
        <f>ROUND(N26+O26,0)</f>
        <v>15</v>
      </c>
    </row>
    <row r="27" spans="1:16" x14ac:dyDescent="0.25">
      <c r="A27" s="12" t="s">
        <v>112</v>
      </c>
      <c r="B27" s="12">
        <v>25</v>
      </c>
      <c r="C27" s="13" t="s">
        <v>113</v>
      </c>
      <c r="D27" s="14">
        <v>95</v>
      </c>
      <c r="E27" s="15"/>
      <c r="F27" s="14"/>
      <c r="G27" s="14"/>
      <c r="H27" s="14"/>
      <c r="I27" s="14"/>
      <c r="J27" s="14"/>
      <c r="M27" s="11">
        <f>D27+E27+F27+G27+H27</f>
        <v>95</v>
      </c>
      <c r="N27">
        <f>M27*0.17</f>
        <v>16.150000000000002</v>
      </c>
      <c r="O27">
        <f>I27*0.15</f>
        <v>0</v>
      </c>
      <c r="P27">
        <f>ROUND(N27+O27,0)</f>
        <v>16</v>
      </c>
    </row>
    <row r="28" spans="1:16" x14ac:dyDescent="0.25">
      <c r="A28" s="12" t="s">
        <v>114</v>
      </c>
      <c r="B28" s="12">
        <v>26</v>
      </c>
      <c r="C28" s="13" t="s">
        <v>115</v>
      </c>
      <c r="D28" s="14">
        <v>97</v>
      </c>
      <c r="E28" s="15"/>
      <c r="F28" s="14"/>
      <c r="G28" s="14"/>
      <c r="H28" s="14"/>
      <c r="I28" s="14"/>
      <c r="J28" s="14"/>
      <c r="M28" s="11">
        <f>D28+E28+F28+G28+H28</f>
        <v>97</v>
      </c>
      <c r="N28">
        <f>M28*0.17</f>
        <v>16.490000000000002</v>
      </c>
      <c r="O28">
        <f>I28*0.15</f>
        <v>0</v>
      </c>
      <c r="P28">
        <f>ROUND(N28+O28,0)</f>
        <v>16</v>
      </c>
    </row>
    <row r="29" spans="1:16" x14ac:dyDescent="0.25">
      <c r="A29" s="12" t="s">
        <v>116</v>
      </c>
      <c r="B29" s="12">
        <v>27</v>
      </c>
      <c r="C29" s="13" t="s">
        <v>117</v>
      </c>
      <c r="D29" s="14">
        <v>81</v>
      </c>
      <c r="E29" s="15"/>
      <c r="F29" s="14"/>
      <c r="G29" s="14"/>
      <c r="H29" s="14"/>
      <c r="I29" s="14"/>
      <c r="J29" s="14"/>
      <c r="M29" s="11">
        <f>D29+E29+F29+G29+H29</f>
        <v>81</v>
      </c>
      <c r="N29">
        <f>M29*0.17</f>
        <v>13.770000000000001</v>
      </c>
      <c r="O29">
        <f>I29*0.15</f>
        <v>0</v>
      </c>
      <c r="P29">
        <f>ROUND(N29+O29,0)</f>
        <v>14</v>
      </c>
    </row>
    <row r="30" spans="1:16" x14ac:dyDescent="0.25">
      <c r="A30" s="12" t="s">
        <v>118</v>
      </c>
      <c r="B30" s="12">
        <v>28</v>
      </c>
      <c r="C30" s="13" t="s">
        <v>119</v>
      </c>
      <c r="D30" s="14">
        <v>93</v>
      </c>
      <c r="E30" s="15"/>
      <c r="F30" s="14"/>
      <c r="G30" s="14"/>
      <c r="H30" s="14"/>
      <c r="I30" s="14"/>
      <c r="J30" s="14"/>
      <c r="M30" s="11">
        <f>D30+E30+F30+G30+H30</f>
        <v>93</v>
      </c>
      <c r="N30">
        <f>M30*0.17</f>
        <v>15.81</v>
      </c>
      <c r="O30">
        <f>I30*0.15</f>
        <v>0</v>
      </c>
      <c r="P30">
        <f>ROUND(N30+O30,0)</f>
        <v>16</v>
      </c>
    </row>
    <row r="31" spans="1:16" x14ac:dyDescent="0.25">
      <c r="A31" s="12" t="s">
        <v>120</v>
      </c>
      <c r="B31" s="12">
        <v>29</v>
      </c>
      <c r="C31" s="13" t="s">
        <v>121</v>
      </c>
      <c r="D31" s="14">
        <v>94</v>
      </c>
      <c r="E31" s="15"/>
      <c r="F31" s="14"/>
      <c r="G31" s="14"/>
      <c r="H31" s="14"/>
      <c r="I31" s="14"/>
      <c r="J31" s="14"/>
      <c r="M31" s="11">
        <f>D31+E31+F31+G31+H31</f>
        <v>94</v>
      </c>
      <c r="N31">
        <f>M31*0.17</f>
        <v>15.98</v>
      </c>
      <c r="O31">
        <f>I31*0.15</f>
        <v>0</v>
      </c>
      <c r="P31">
        <f>ROUND(N31+O31,0)</f>
        <v>16</v>
      </c>
    </row>
  </sheetData>
  <sheetProtection algorithmName="SHA-512" hashValue="ETYyFkznrQo+USmHgcpKcg1/xfC1pkjo94FIJDd0FC9TpjyvYzOzdCpqNpZbaLSiZwDRJeSEjYGt9Ea/P7BrjQ==" saltValue="1pIc1mDRIP8W89mpFZI+7g==" spinCount="100000" sheet="1" objects="1" scenarios="1"/>
  <dataValidations count="29">
    <dataValidation type="whole" allowBlank="1" showInputMessage="1" showErrorMessage="1" errorTitle="Valor fuera de rango" error="Ingrese un valor correcto" sqref="E3" xr:uid="{A576006B-ABA9-4807-AE79-936172C86EFA}">
      <formula1>0</formula1>
      <formula2>100</formula2>
    </dataValidation>
    <dataValidation type="whole" allowBlank="1" showInputMessage="1" showErrorMessage="1" errorTitle="Valor fuera de rango" error="Ingrese un valor correcto" sqref="E4" xr:uid="{D9D01532-0A37-4F15-8FD8-7B2FAD689E8A}">
      <formula1>0</formula1>
      <formula2>100</formula2>
    </dataValidation>
    <dataValidation type="whole" allowBlank="1" showInputMessage="1" showErrorMessage="1" errorTitle="Valor fuera de rango" error="Ingrese un valor correcto" sqref="E5" xr:uid="{BC1ABC6D-1A61-4E6B-855A-94DBD7C4E233}">
      <formula1>0</formula1>
      <formula2>100</formula2>
    </dataValidation>
    <dataValidation type="whole" allowBlank="1" showInputMessage="1" showErrorMessage="1" errorTitle="Valor fuera de rango" error="Ingrese un valor correcto" sqref="E6" xr:uid="{5E3C5ACC-8BAC-4D40-AC9A-8EC0C905B6C5}">
      <formula1>0</formula1>
      <formula2>100</formula2>
    </dataValidation>
    <dataValidation type="whole" allowBlank="1" showInputMessage="1" showErrorMessage="1" errorTitle="Valor fuera de rango" error="Ingrese un valor correcto" sqref="E7" xr:uid="{815A264E-1713-410C-A90E-A2A9C332A58A}">
      <formula1>0</formula1>
      <formula2>100</formula2>
    </dataValidation>
    <dataValidation type="whole" allowBlank="1" showInputMessage="1" showErrorMessage="1" errorTitle="Valor fuera de rango" error="Ingrese un valor correcto" sqref="E8" xr:uid="{15775019-DDFF-4A71-BB8D-BF929559E36E}">
      <formula1>0</formula1>
      <formula2>100</formula2>
    </dataValidation>
    <dataValidation type="whole" allowBlank="1" showInputMessage="1" showErrorMessage="1" errorTitle="Valor fuera de rango" error="Ingrese un valor correcto" sqref="E9" xr:uid="{F809EB57-1465-45CC-B21C-E82D2FC0F52D}">
      <formula1>0</formula1>
      <formula2>100</formula2>
    </dataValidation>
    <dataValidation type="whole" allowBlank="1" showInputMessage="1" showErrorMessage="1" errorTitle="Valor fuera de rango" error="Ingrese un valor correcto" sqref="E10" xr:uid="{3DA4A162-2D79-4F96-B16E-B802775AD41D}">
      <formula1>0</formula1>
      <formula2>100</formula2>
    </dataValidation>
    <dataValidation type="whole" allowBlank="1" showInputMessage="1" showErrorMessage="1" errorTitle="Valor fuera de rango" error="Ingrese un valor correcto" sqref="E11" xr:uid="{5BD62C99-D454-4724-809C-1FF71A6A8111}">
      <formula1>0</formula1>
      <formula2>100</formula2>
    </dataValidation>
    <dataValidation type="whole" allowBlank="1" showInputMessage="1" showErrorMessage="1" errorTitle="Valor fuera de rango" error="Ingrese un valor correcto" sqref="E12" xr:uid="{C51A7828-F191-4C71-88D3-24D73A8ECFE6}">
      <formula1>0</formula1>
      <formula2>100</formula2>
    </dataValidation>
    <dataValidation type="whole" allowBlank="1" showInputMessage="1" showErrorMessage="1" errorTitle="Valor fuera de rango" error="Ingrese un valor correcto" sqref="E13" xr:uid="{7F91506C-1FC1-4F2B-8FBD-952A9A8E6BE7}">
      <formula1>0</formula1>
      <formula2>100</formula2>
    </dataValidation>
    <dataValidation type="whole" allowBlank="1" showInputMessage="1" showErrorMessage="1" errorTitle="Valor fuera de rango" error="Ingrese un valor correcto" sqref="E14" xr:uid="{4C715608-8515-472B-BEDA-5EADD973745B}">
      <formula1>0</formula1>
      <formula2>100</formula2>
    </dataValidation>
    <dataValidation type="whole" allowBlank="1" showInputMessage="1" showErrorMessage="1" errorTitle="Valor fuera de rango" error="Ingrese un valor correcto" sqref="E15" xr:uid="{CCAFAC7E-1855-4F08-8540-0982C3432C66}">
      <formula1>0</formula1>
      <formula2>100</formula2>
    </dataValidation>
    <dataValidation type="whole" allowBlank="1" showInputMessage="1" showErrorMessage="1" errorTitle="Valor fuera de rango" error="Ingrese un valor correcto" sqref="E16" xr:uid="{0B93F990-EF40-4678-8C88-EAB5BE4AC453}">
      <formula1>0</formula1>
      <formula2>100</formula2>
    </dataValidation>
    <dataValidation type="whole" allowBlank="1" showInputMessage="1" showErrorMessage="1" errorTitle="Valor fuera de rango" error="Ingrese un valor correcto" sqref="E17" xr:uid="{1244429C-924E-4DB6-8AB1-3CDE0144377E}">
      <formula1>0</formula1>
      <formula2>100</formula2>
    </dataValidation>
    <dataValidation type="whole" allowBlank="1" showInputMessage="1" showErrorMessage="1" errorTitle="Valor fuera de rango" error="Ingrese un valor correcto" sqref="E18" xr:uid="{242220CB-9FB2-4384-BB3B-A780FDD9B42C}">
      <formula1>0</formula1>
      <formula2>100</formula2>
    </dataValidation>
    <dataValidation type="whole" allowBlank="1" showInputMessage="1" showErrorMessage="1" errorTitle="Valor fuera de rango" error="Ingrese un valor correcto" sqref="E19" xr:uid="{B2F7C51F-036E-4AE8-AF7E-98FB61DA4194}">
      <formula1>0</formula1>
      <formula2>100</formula2>
    </dataValidation>
    <dataValidation type="whole" allowBlank="1" showInputMessage="1" showErrorMessage="1" errorTitle="Valor fuera de rango" error="Ingrese un valor correcto" sqref="E20" xr:uid="{567D81CC-7A88-4A73-9016-A354E6148E65}">
      <formula1>0</formula1>
      <formula2>100</formula2>
    </dataValidation>
    <dataValidation type="whole" allowBlank="1" showInputMessage="1" showErrorMessage="1" errorTitle="Valor fuera de rango" error="Ingrese un valor correcto" sqref="E21" xr:uid="{34F22FE8-CF8F-463D-A2C7-75A8EE85151A}">
      <formula1>0</formula1>
      <formula2>100</formula2>
    </dataValidation>
    <dataValidation type="whole" allowBlank="1" showInputMessage="1" showErrorMessage="1" errorTitle="Valor fuera de rango" error="Ingrese un valor correcto" sqref="E22" xr:uid="{C7424C3C-230D-4718-8017-D333044F5B38}">
      <formula1>0</formula1>
      <formula2>100</formula2>
    </dataValidation>
    <dataValidation type="whole" allowBlank="1" showInputMessage="1" showErrorMessage="1" errorTitle="Valor fuera de rango" error="Ingrese un valor correcto" sqref="E23" xr:uid="{39B39A66-84CB-4A6A-8F79-063426548681}">
      <formula1>0</formula1>
      <formula2>100</formula2>
    </dataValidation>
    <dataValidation type="whole" allowBlank="1" showInputMessage="1" showErrorMessage="1" errorTitle="Valor fuera de rango" error="Ingrese un valor correcto" sqref="E24" xr:uid="{A334B534-C5A9-491D-BFF9-76F7B5F1B147}">
      <formula1>0</formula1>
      <formula2>100</formula2>
    </dataValidation>
    <dataValidation type="whole" allowBlank="1" showInputMessage="1" showErrorMessage="1" errorTitle="Valor fuera de rango" error="Ingrese un valor correcto" sqref="E25" xr:uid="{5DA677D5-7B5E-4519-91B1-CBA6EC8DD22C}">
      <formula1>0</formula1>
      <formula2>100</formula2>
    </dataValidation>
    <dataValidation type="whole" allowBlank="1" showInputMessage="1" showErrorMessage="1" errorTitle="Valor fuera de rango" error="Ingrese un valor correcto" sqref="E26" xr:uid="{225E7C95-6449-4D5F-93BE-5F13705E3B7C}">
      <formula1>0</formula1>
      <formula2>100</formula2>
    </dataValidation>
    <dataValidation type="whole" allowBlank="1" showInputMessage="1" showErrorMessage="1" errorTitle="Valor fuera de rango" error="Ingrese un valor correcto" sqref="E27" xr:uid="{3488BECC-441C-4D23-B088-ABB0C068C125}">
      <formula1>0</formula1>
      <formula2>100</formula2>
    </dataValidation>
    <dataValidation type="whole" allowBlank="1" showInputMessage="1" showErrorMessage="1" errorTitle="Valor fuera de rango" error="Ingrese un valor correcto" sqref="E28" xr:uid="{EC5EB737-7954-4A44-AE55-5E135A56E632}">
      <formula1>0</formula1>
      <formula2>100</formula2>
    </dataValidation>
    <dataValidation type="whole" allowBlank="1" showInputMessage="1" showErrorMessage="1" errorTitle="Valor fuera de rango" error="Ingrese un valor correcto" sqref="E29" xr:uid="{807F4B6A-72C5-4FF6-84BE-59CD2ED376B3}">
      <formula1>0</formula1>
      <formula2>100</formula2>
    </dataValidation>
    <dataValidation type="whole" allowBlank="1" showInputMessage="1" showErrorMessage="1" errorTitle="Valor fuera de rango" error="Ingrese un valor correcto" sqref="E30" xr:uid="{DC720003-05BB-4B63-AA16-5C6934523577}">
      <formula1>0</formula1>
      <formula2>100</formula2>
    </dataValidation>
    <dataValidation type="whole" allowBlank="1" showInputMessage="1" showErrorMessage="1" errorTitle="Valor fuera de rango" error="Ingrese un valor correcto" sqref="E31" xr:uid="{AE651B76-2DA6-45F3-8F14-B22FCD667612}">
      <formula1>0</formula1>
      <formula2>100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44CAE-261C-489B-8600-8FC077E95518}">
  <dimension ref="A1:P30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855468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123</v>
      </c>
      <c r="C1" s="1" t="s">
        <v>124</v>
      </c>
      <c r="D1" s="5" t="s">
        <v>181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63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125</v>
      </c>
      <c r="B3" s="12">
        <v>1</v>
      </c>
      <c r="C3" s="13" t="s">
        <v>126</v>
      </c>
      <c r="D3" s="14">
        <v>91</v>
      </c>
      <c r="E3" s="15"/>
      <c r="F3" s="14"/>
      <c r="G3" s="14"/>
      <c r="H3" s="14"/>
      <c r="I3" s="14"/>
      <c r="J3" s="14"/>
      <c r="M3" s="11">
        <f>D3+E3+F3+G3+H3</f>
        <v>91</v>
      </c>
      <c r="N3">
        <f>M3*0.17</f>
        <v>15.47</v>
      </c>
      <c r="O3">
        <f>I3*0.15</f>
        <v>0</v>
      </c>
      <c r="P3">
        <f>ROUND(N3+O3,0)</f>
        <v>15</v>
      </c>
    </row>
    <row r="4" spans="1:16" x14ac:dyDescent="0.25">
      <c r="A4" s="12" t="s">
        <v>127</v>
      </c>
      <c r="B4" s="12">
        <v>2</v>
      </c>
      <c r="C4" s="13" t="s">
        <v>128</v>
      </c>
      <c r="D4" s="14">
        <v>97</v>
      </c>
      <c r="E4" s="15"/>
      <c r="F4" s="14"/>
      <c r="G4" s="14"/>
      <c r="H4" s="14"/>
      <c r="I4" s="14"/>
      <c r="J4" s="14"/>
      <c r="M4" s="11">
        <f>D4+E4+F4+G4+H4</f>
        <v>97</v>
      </c>
      <c r="N4">
        <f>M4*0.17</f>
        <v>16.490000000000002</v>
      </c>
      <c r="O4">
        <f>I4*0.15</f>
        <v>0</v>
      </c>
      <c r="P4">
        <f>ROUND(N4+O4,0)</f>
        <v>16</v>
      </c>
    </row>
    <row r="5" spans="1:16" x14ac:dyDescent="0.25">
      <c r="A5" s="12" t="s">
        <v>129</v>
      </c>
      <c r="B5" s="12">
        <v>3</v>
      </c>
      <c r="C5" s="13" t="s">
        <v>130</v>
      </c>
      <c r="D5" s="14">
        <v>89</v>
      </c>
      <c r="E5" s="15"/>
      <c r="F5" s="14"/>
      <c r="G5" s="14"/>
      <c r="H5" s="14"/>
      <c r="I5" s="14"/>
      <c r="J5" s="14"/>
      <c r="M5" s="11">
        <f>D5+E5+F5+G5+H5</f>
        <v>89</v>
      </c>
      <c r="N5">
        <f>M5*0.17</f>
        <v>15.13</v>
      </c>
      <c r="O5">
        <f>I5*0.15</f>
        <v>0</v>
      </c>
      <c r="P5">
        <f>ROUND(N5+O5,0)</f>
        <v>15</v>
      </c>
    </row>
    <row r="6" spans="1:16" x14ac:dyDescent="0.25">
      <c r="A6" s="12" t="s">
        <v>131</v>
      </c>
      <c r="B6" s="12">
        <v>4</v>
      </c>
      <c r="C6" s="13" t="s">
        <v>132</v>
      </c>
      <c r="D6" s="14">
        <v>98</v>
      </c>
      <c r="E6" s="15"/>
      <c r="F6" s="14"/>
      <c r="G6" s="14"/>
      <c r="H6" s="14"/>
      <c r="I6" s="14"/>
      <c r="J6" s="14"/>
      <c r="M6" s="11">
        <f>D6+E6+F6+G6+H6</f>
        <v>98</v>
      </c>
      <c r="N6">
        <f>M6*0.17</f>
        <v>16.66</v>
      </c>
      <c r="O6">
        <f>I6*0.15</f>
        <v>0</v>
      </c>
      <c r="P6">
        <f>ROUND(N6+O6,0)</f>
        <v>17</v>
      </c>
    </row>
    <row r="7" spans="1:16" x14ac:dyDescent="0.25">
      <c r="A7" s="12" t="s">
        <v>133</v>
      </c>
      <c r="B7" s="12">
        <v>5</v>
      </c>
      <c r="C7" s="13" t="s">
        <v>134</v>
      </c>
      <c r="D7" s="14">
        <v>98</v>
      </c>
      <c r="E7" s="15"/>
      <c r="F7" s="14"/>
      <c r="G7" s="14"/>
      <c r="H7" s="14"/>
      <c r="I7" s="14"/>
      <c r="J7" s="14"/>
      <c r="M7" s="11">
        <f>D7+E7+F7+G7+H7</f>
        <v>98</v>
      </c>
      <c r="N7">
        <f>M7*0.17</f>
        <v>16.66</v>
      </c>
      <c r="O7">
        <f>I7*0.15</f>
        <v>0</v>
      </c>
      <c r="P7">
        <f>ROUND(N7+O7,0)</f>
        <v>17</v>
      </c>
    </row>
    <row r="8" spans="1:16" x14ac:dyDescent="0.25">
      <c r="A8" s="12" t="s">
        <v>135</v>
      </c>
      <c r="B8" s="12">
        <v>6</v>
      </c>
      <c r="C8" s="13" t="s">
        <v>136</v>
      </c>
      <c r="D8" s="14">
        <v>94</v>
      </c>
      <c r="E8" s="15"/>
      <c r="F8" s="14"/>
      <c r="G8" s="14"/>
      <c r="H8" s="14"/>
      <c r="I8" s="14"/>
      <c r="J8" s="14"/>
      <c r="M8" s="11">
        <f>D8+E8+F8+G8+H8</f>
        <v>94</v>
      </c>
      <c r="N8">
        <f>M8*0.17</f>
        <v>15.98</v>
      </c>
      <c r="O8">
        <f>I8*0.15</f>
        <v>0</v>
      </c>
      <c r="P8">
        <f>ROUND(N8+O8,0)</f>
        <v>16</v>
      </c>
    </row>
    <row r="9" spans="1:16" x14ac:dyDescent="0.25">
      <c r="A9" s="12" t="s">
        <v>137</v>
      </c>
      <c r="B9" s="12">
        <v>7</v>
      </c>
      <c r="C9" s="13" t="s">
        <v>138</v>
      </c>
      <c r="D9" s="14">
        <v>100</v>
      </c>
      <c r="E9" s="15"/>
      <c r="F9" s="14"/>
      <c r="G9" s="14"/>
      <c r="H9" s="14"/>
      <c r="I9" s="14"/>
      <c r="J9" s="14"/>
      <c r="M9" s="11">
        <f>D9+E9+F9+G9+H9</f>
        <v>100</v>
      </c>
      <c r="N9">
        <f>M9*0.17</f>
        <v>17</v>
      </c>
      <c r="O9">
        <f>I9*0.15</f>
        <v>0</v>
      </c>
      <c r="P9">
        <f>ROUND(N9+O9,0)</f>
        <v>17</v>
      </c>
    </row>
    <row r="10" spans="1:16" x14ac:dyDescent="0.25">
      <c r="A10" s="12" t="s">
        <v>139</v>
      </c>
      <c r="B10" s="12">
        <v>8</v>
      </c>
      <c r="C10" s="13" t="s">
        <v>140</v>
      </c>
      <c r="D10" s="14">
        <v>81</v>
      </c>
      <c r="E10" s="15"/>
      <c r="F10" s="14"/>
      <c r="G10" s="14"/>
      <c r="H10" s="14"/>
      <c r="I10" s="14"/>
      <c r="J10" s="14"/>
      <c r="M10" s="11">
        <f>D10+E10+F10+G10+H10</f>
        <v>81</v>
      </c>
      <c r="N10">
        <f>M10*0.17</f>
        <v>13.770000000000001</v>
      </c>
      <c r="O10">
        <f>I10*0.15</f>
        <v>0</v>
      </c>
      <c r="P10">
        <f>ROUND(N10+O10,0)</f>
        <v>14</v>
      </c>
    </row>
    <row r="11" spans="1:16" x14ac:dyDescent="0.25">
      <c r="A11" s="12" t="s">
        <v>141</v>
      </c>
      <c r="B11" s="12">
        <v>9</v>
      </c>
      <c r="C11" s="13" t="s">
        <v>142</v>
      </c>
      <c r="D11" s="14">
        <v>97</v>
      </c>
      <c r="E11" s="15"/>
      <c r="F11" s="14"/>
      <c r="G11" s="14"/>
      <c r="H11" s="14"/>
      <c r="I11" s="14"/>
      <c r="J11" s="14"/>
      <c r="M11" s="11">
        <f>D11+E11+F11+G11+H11</f>
        <v>97</v>
      </c>
      <c r="N11">
        <f>M11*0.17</f>
        <v>16.490000000000002</v>
      </c>
      <c r="O11">
        <f>I11*0.15</f>
        <v>0</v>
      </c>
      <c r="P11">
        <f>ROUND(N11+O11,0)</f>
        <v>16</v>
      </c>
    </row>
    <row r="12" spans="1:16" x14ac:dyDescent="0.25">
      <c r="A12" s="12" t="s">
        <v>143</v>
      </c>
      <c r="B12" s="12">
        <v>10</v>
      </c>
      <c r="C12" s="13" t="s">
        <v>144</v>
      </c>
      <c r="D12" s="14">
        <v>100</v>
      </c>
      <c r="E12" s="15"/>
      <c r="F12" s="14"/>
      <c r="G12" s="14"/>
      <c r="H12" s="14"/>
      <c r="I12" s="14"/>
      <c r="J12" s="14"/>
      <c r="M12" s="11">
        <f>D12+E12+F12+G12+H12</f>
        <v>100</v>
      </c>
      <c r="N12">
        <f>M12*0.17</f>
        <v>17</v>
      </c>
      <c r="O12">
        <f>I12*0.15</f>
        <v>0</v>
      </c>
      <c r="P12">
        <f>ROUND(N12+O12,0)</f>
        <v>17</v>
      </c>
    </row>
    <row r="13" spans="1:16" x14ac:dyDescent="0.25">
      <c r="A13" s="12" t="s">
        <v>145</v>
      </c>
      <c r="B13" s="12">
        <v>11</v>
      </c>
      <c r="C13" s="13" t="s">
        <v>146</v>
      </c>
      <c r="D13" s="14">
        <v>94</v>
      </c>
      <c r="E13" s="15"/>
      <c r="F13" s="14"/>
      <c r="G13" s="14"/>
      <c r="H13" s="14"/>
      <c r="I13" s="14"/>
      <c r="J13" s="14"/>
      <c r="M13" s="11">
        <f>D13+E13+F13+G13+H13</f>
        <v>94</v>
      </c>
      <c r="N13">
        <f>M13*0.17</f>
        <v>15.98</v>
      </c>
      <c r="O13">
        <f>I13*0.15</f>
        <v>0</v>
      </c>
      <c r="P13">
        <f>ROUND(N13+O13,0)</f>
        <v>16</v>
      </c>
    </row>
    <row r="14" spans="1:16" x14ac:dyDescent="0.25">
      <c r="A14" s="12" t="s">
        <v>147</v>
      </c>
      <c r="B14" s="12">
        <v>12</v>
      </c>
      <c r="C14" s="13" t="s">
        <v>148</v>
      </c>
      <c r="D14" s="14">
        <v>93</v>
      </c>
      <c r="E14" s="15"/>
      <c r="F14" s="14"/>
      <c r="G14" s="14"/>
      <c r="H14" s="14"/>
      <c r="I14" s="14"/>
      <c r="J14" s="14"/>
      <c r="M14" s="11">
        <f>D14+E14+F14+G14+H14</f>
        <v>93</v>
      </c>
      <c r="N14">
        <f>M14*0.17</f>
        <v>15.81</v>
      </c>
      <c r="O14">
        <f>I14*0.15</f>
        <v>0</v>
      </c>
      <c r="P14">
        <f>ROUND(N14+O14,0)</f>
        <v>16</v>
      </c>
    </row>
    <row r="15" spans="1:16" x14ac:dyDescent="0.25">
      <c r="A15" s="12" t="s">
        <v>149</v>
      </c>
      <c r="B15" s="12">
        <v>13</v>
      </c>
      <c r="C15" s="13" t="s">
        <v>150</v>
      </c>
      <c r="D15" s="14">
        <v>96</v>
      </c>
      <c r="E15" s="15"/>
      <c r="F15" s="14"/>
      <c r="G15" s="14"/>
      <c r="H15" s="14"/>
      <c r="I15" s="14"/>
      <c r="J15" s="14"/>
      <c r="M15" s="11">
        <f>D15+E15+F15+G15+H15</f>
        <v>96</v>
      </c>
      <c r="N15">
        <f>M15*0.17</f>
        <v>16.32</v>
      </c>
      <c r="O15">
        <f>I15*0.15</f>
        <v>0</v>
      </c>
      <c r="P15">
        <f>ROUND(N15+O15,0)</f>
        <v>16</v>
      </c>
    </row>
    <row r="16" spans="1:16" x14ac:dyDescent="0.25">
      <c r="A16" s="12" t="s">
        <v>151</v>
      </c>
      <c r="B16" s="12">
        <v>14</v>
      </c>
      <c r="C16" s="13" t="s">
        <v>152</v>
      </c>
      <c r="D16" s="14">
        <v>97</v>
      </c>
      <c r="E16" s="15"/>
      <c r="F16" s="14"/>
      <c r="G16" s="14"/>
      <c r="H16" s="14"/>
      <c r="I16" s="14"/>
      <c r="J16" s="14"/>
      <c r="M16" s="11">
        <f>D16+E16+F16+G16+H16</f>
        <v>97</v>
      </c>
      <c r="N16">
        <f>M16*0.17</f>
        <v>16.490000000000002</v>
      </c>
      <c r="O16">
        <f>I16*0.15</f>
        <v>0</v>
      </c>
      <c r="P16">
        <f>ROUND(N16+O16,0)</f>
        <v>16</v>
      </c>
    </row>
    <row r="17" spans="1:16" x14ac:dyDescent="0.25">
      <c r="A17" s="12" t="s">
        <v>153</v>
      </c>
      <c r="B17" s="12">
        <v>15</v>
      </c>
      <c r="C17" s="13" t="s">
        <v>154</v>
      </c>
      <c r="D17" s="14">
        <v>95</v>
      </c>
      <c r="E17" s="15"/>
      <c r="F17" s="14"/>
      <c r="G17" s="14"/>
      <c r="H17" s="14"/>
      <c r="I17" s="14"/>
      <c r="J17" s="14"/>
      <c r="M17" s="11">
        <f>D17+E17+F17+G17+H17</f>
        <v>95</v>
      </c>
      <c r="N17">
        <f>M17*0.17</f>
        <v>16.150000000000002</v>
      </c>
      <c r="O17">
        <f>I17*0.15</f>
        <v>0</v>
      </c>
      <c r="P17">
        <f>ROUND(N17+O17,0)</f>
        <v>16</v>
      </c>
    </row>
    <row r="18" spans="1:16" x14ac:dyDescent="0.25">
      <c r="A18" s="12" t="s">
        <v>155</v>
      </c>
      <c r="B18" s="12">
        <v>16</v>
      </c>
      <c r="C18" s="13" t="s">
        <v>156</v>
      </c>
      <c r="D18" s="14">
        <v>87</v>
      </c>
      <c r="E18" s="15"/>
      <c r="F18" s="14"/>
      <c r="G18" s="14"/>
      <c r="H18" s="14"/>
      <c r="I18" s="14"/>
      <c r="J18" s="14"/>
      <c r="M18" s="11">
        <f>D18+E18+F18+G18+H18</f>
        <v>87</v>
      </c>
      <c r="N18">
        <f>M18*0.17</f>
        <v>14.790000000000001</v>
      </c>
      <c r="O18">
        <f>I18*0.15</f>
        <v>0</v>
      </c>
      <c r="P18">
        <f>ROUND(N18+O18,0)</f>
        <v>15</v>
      </c>
    </row>
    <row r="19" spans="1:16" x14ac:dyDescent="0.25">
      <c r="A19" s="12" t="s">
        <v>157</v>
      </c>
      <c r="B19" s="12">
        <v>17</v>
      </c>
      <c r="C19" s="13" t="s">
        <v>158</v>
      </c>
      <c r="D19" s="14">
        <v>95</v>
      </c>
      <c r="E19" s="15"/>
      <c r="F19" s="14"/>
      <c r="G19" s="14"/>
      <c r="H19" s="14"/>
      <c r="I19" s="14"/>
      <c r="J19" s="14"/>
      <c r="M19" s="11">
        <f>D19+E19+F19+G19+H19</f>
        <v>95</v>
      </c>
      <c r="N19">
        <f>M19*0.17</f>
        <v>16.150000000000002</v>
      </c>
      <c r="O19">
        <f>I19*0.15</f>
        <v>0</v>
      </c>
      <c r="P19">
        <f>ROUND(N19+O19,0)</f>
        <v>16</v>
      </c>
    </row>
    <row r="20" spans="1:16" x14ac:dyDescent="0.25">
      <c r="A20" s="12" t="s">
        <v>159</v>
      </c>
      <c r="B20" s="12">
        <v>18</v>
      </c>
      <c r="C20" s="13" t="s">
        <v>160</v>
      </c>
      <c r="D20" s="14">
        <v>91</v>
      </c>
      <c r="E20" s="15"/>
      <c r="F20" s="14"/>
      <c r="G20" s="14"/>
      <c r="H20" s="14"/>
      <c r="I20" s="14"/>
      <c r="J20" s="14"/>
      <c r="M20" s="11">
        <f>D20+E20+F20+G20+H20</f>
        <v>91</v>
      </c>
      <c r="N20">
        <f>M20*0.17</f>
        <v>15.47</v>
      </c>
      <c r="O20">
        <f>I20*0.15</f>
        <v>0</v>
      </c>
      <c r="P20">
        <f>ROUND(N20+O20,0)</f>
        <v>15</v>
      </c>
    </row>
    <row r="21" spans="1:16" x14ac:dyDescent="0.25">
      <c r="A21" s="12" t="s">
        <v>161</v>
      </c>
      <c r="B21" s="12">
        <v>19</v>
      </c>
      <c r="C21" s="13" t="s">
        <v>162</v>
      </c>
      <c r="D21" s="14">
        <v>98</v>
      </c>
      <c r="E21" s="15"/>
      <c r="F21" s="14"/>
      <c r="G21" s="14"/>
      <c r="H21" s="14"/>
      <c r="I21" s="14"/>
      <c r="J21" s="14"/>
      <c r="M21" s="11">
        <f>D21+E21+F21+G21+H21</f>
        <v>98</v>
      </c>
      <c r="N21">
        <f>M21*0.17</f>
        <v>16.66</v>
      </c>
      <c r="O21">
        <f>I21*0.15</f>
        <v>0</v>
      </c>
      <c r="P21">
        <f>ROUND(N21+O21,0)</f>
        <v>17</v>
      </c>
    </row>
    <row r="22" spans="1:16" x14ac:dyDescent="0.25">
      <c r="A22" s="12" t="s">
        <v>163</v>
      </c>
      <c r="B22" s="12">
        <v>20</v>
      </c>
      <c r="C22" s="13" t="s">
        <v>164</v>
      </c>
      <c r="D22" s="14">
        <v>90</v>
      </c>
      <c r="E22" s="15"/>
      <c r="F22" s="14"/>
      <c r="G22" s="14"/>
      <c r="H22" s="14"/>
      <c r="I22" s="14"/>
      <c r="J22" s="14"/>
      <c r="M22" s="11">
        <f>D22+E22+F22+G22+H22</f>
        <v>90</v>
      </c>
      <c r="N22">
        <f>M22*0.17</f>
        <v>15.3</v>
      </c>
      <c r="O22">
        <f>I22*0.15</f>
        <v>0</v>
      </c>
      <c r="P22">
        <f>ROUND(N22+O22,0)</f>
        <v>15</v>
      </c>
    </row>
    <row r="23" spans="1:16" x14ac:dyDescent="0.25">
      <c r="A23" s="12" t="s">
        <v>165</v>
      </c>
      <c r="B23" s="12">
        <v>21</v>
      </c>
      <c r="C23" s="13" t="s">
        <v>166</v>
      </c>
      <c r="D23" s="14">
        <v>89</v>
      </c>
      <c r="E23" s="15"/>
      <c r="F23" s="14"/>
      <c r="G23" s="14"/>
      <c r="H23" s="14"/>
      <c r="I23" s="14"/>
      <c r="J23" s="14"/>
      <c r="M23" s="11">
        <f>D23+E23+F23+G23+H23</f>
        <v>89</v>
      </c>
      <c r="N23">
        <f>M23*0.17</f>
        <v>15.13</v>
      </c>
      <c r="O23">
        <f>I23*0.15</f>
        <v>0</v>
      </c>
      <c r="P23">
        <f>ROUND(N23+O23,0)</f>
        <v>15</v>
      </c>
    </row>
    <row r="24" spans="1:16" x14ac:dyDescent="0.25">
      <c r="A24" s="12" t="s">
        <v>167</v>
      </c>
      <c r="B24" s="12">
        <v>22</v>
      </c>
      <c r="C24" s="13" t="s">
        <v>168</v>
      </c>
      <c r="D24" s="14">
        <v>94</v>
      </c>
      <c r="E24" s="15"/>
      <c r="F24" s="14"/>
      <c r="G24" s="14"/>
      <c r="H24" s="14"/>
      <c r="I24" s="14"/>
      <c r="J24" s="14"/>
      <c r="M24" s="11">
        <f>D24+E24+F24+G24+H24</f>
        <v>94</v>
      </c>
      <c r="N24">
        <f>M24*0.17</f>
        <v>15.98</v>
      </c>
      <c r="O24">
        <f>I24*0.15</f>
        <v>0</v>
      </c>
      <c r="P24">
        <f>ROUND(N24+O24,0)</f>
        <v>16</v>
      </c>
    </row>
    <row r="25" spans="1:16" x14ac:dyDescent="0.25">
      <c r="A25" s="12" t="s">
        <v>169</v>
      </c>
      <c r="B25" s="12">
        <v>23</v>
      </c>
      <c r="C25" s="13" t="s">
        <v>170</v>
      </c>
      <c r="D25" s="14">
        <v>96</v>
      </c>
      <c r="E25" s="15"/>
      <c r="F25" s="14"/>
      <c r="G25" s="14"/>
      <c r="H25" s="14"/>
      <c r="I25" s="14"/>
      <c r="J25" s="14"/>
      <c r="M25" s="11">
        <f>D25+E25+F25+G25+H25</f>
        <v>96</v>
      </c>
      <c r="N25">
        <f>M25*0.17</f>
        <v>16.32</v>
      </c>
      <c r="O25">
        <f>I25*0.15</f>
        <v>0</v>
      </c>
      <c r="P25">
        <f>ROUND(N25+O25,0)</f>
        <v>16</v>
      </c>
    </row>
    <row r="26" spans="1:16" x14ac:dyDescent="0.25">
      <c r="A26" s="12" t="s">
        <v>171</v>
      </c>
      <c r="B26" s="12">
        <v>24</v>
      </c>
      <c r="C26" s="13" t="s">
        <v>172</v>
      </c>
      <c r="D26" s="14">
        <v>90</v>
      </c>
      <c r="E26" s="15"/>
      <c r="F26" s="14"/>
      <c r="G26" s="14"/>
      <c r="H26" s="14"/>
      <c r="I26" s="14"/>
      <c r="J26" s="14"/>
      <c r="M26" s="11">
        <f>D26+E26+F26+G26+H26</f>
        <v>90</v>
      </c>
      <c r="N26">
        <f>M26*0.17</f>
        <v>15.3</v>
      </c>
      <c r="O26">
        <f>I26*0.15</f>
        <v>0</v>
      </c>
      <c r="P26">
        <f>ROUND(N26+O26,0)</f>
        <v>15</v>
      </c>
    </row>
    <row r="27" spans="1:16" x14ac:dyDescent="0.25">
      <c r="A27" s="12" t="s">
        <v>173</v>
      </c>
      <c r="B27" s="12">
        <v>25</v>
      </c>
      <c r="C27" s="13" t="s">
        <v>174</v>
      </c>
      <c r="D27" s="14">
        <v>88</v>
      </c>
      <c r="E27" s="15"/>
      <c r="F27" s="14"/>
      <c r="G27" s="14"/>
      <c r="H27" s="14"/>
      <c r="I27" s="14"/>
      <c r="J27" s="14"/>
      <c r="M27" s="11">
        <f>D27+E27+F27+G27+H27</f>
        <v>88</v>
      </c>
      <c r="N27">
        <f>M27*0.17</f>
        <v>14.96</v>
      </c>
      <c r="O27">
        <f>I27*0.15</f>
        <v>0</v>
      </c>
      <c r="P27">
        <f>ROUND(N27+O27,0)</f>
        <v>15</v>
      </c>
    </row>
    <row r="28" spans="1:16" x14ac:dyDescent="0.25">
      <c r="A28" s="12" t="s">
        <v>175</v>
      </c>
      <c r="B28" s="12">
        <v>26</v>
      </c>
      <c r="C28" s="13" t="s">
        <v>176</v>
      </c>
      <c r="D28" s="14">
        <v>84</v>
      </c>
      <c r="E28" s="15"/>
      <c r="F28" s="14"/>
      <c r="G28" s="14"/>
      <c r="H28" s="14"/>
      <c r="I28" s="14"/>
      <c r="J28" s="14"/>
      <c r="M28" s="11">
        <f>D28+E28+F28+G28+H28</f>
        <v>84</v>
      </c>
      <c r="N28">
        <f>M28*0.17</f>
        <v>14.280000000000001</v>
      </c>
      <c r="O28">
        <f>I28*0.15</f>
        <v>0</v>
      </c>
      <c r="P28">
        <f>ROUND(N28+O28,0)</f>
        <v>14</v>
      </c>
    </row>
    <row r="29" spans="1:16" x14ac:dyDescent="0.25">
      <c r="A29" s="12" t="s">
        <v>177</v>
      </c>
      <c r="B29" s="12">
        <v>27</v>
      </c>
      <c r="C29" s="13" t="s">
        <v>178</v>
      </c>
      <c r="D29" s="14">
        <v>84</v>
      </c>
      <c r="E29" s="15"/>
      <c r="F29" s="14"/>
      <c r="G29" s="14"/>
      <c r="H29" s="14"/>
      <c r="I29" s="14"/>
      <c r="J29" s="14"/>
      <c r="M29" s="11">
        <f>D29+E29+F29+G29+H29</f>
        <v>84</v>
      </c>
      <c r="N29">
        <f>M29*0.17</f>
        <v>14.280000000000001</v>
      </c>
      <c r="O29">
        <f>I29*0.15</f>
        <v>0</v>
      </c>
      <c r="P29">
        <f>ROUND(N29+O29,0)</f>
        <v>14</v>
      </c>
    </row>
    <row r="30" spans="1:16" x14ac:dyDescent="0.25">
      <c r="A30" s="12" t="s">
        <v>179</v>
      </c>
      <c r="B30" s="12">
        <v>28</v>
      </c>
      <c r="C30" s="13" t="s">
        <v>180</v>
      </c>
      <c r="D30" s="14">
        <v>94</v>
      </c>
      <c r="E30" s="15"/>
      <c r="F30" s="14"/>
      <c r="G30" s="14"/>
      <c r="H30" s="14"/>
      <c r="I30" s="14"/>
      <c r="J30" s="14"/>
      <c r="M30" s="11">
        <f>D30+E30+F30+G30+H30</f>
        <v>94</v>
      </c>
      <c r="N30">
        <f>M30*0.17</f>
        <v>15.98</v>
      </c>
      <c r="O30">
        <f>I30*0.15</f>
        <v>0</v>
      </c>
      <c r="P30">
        <f>ROUND(N30+O30,0)</f>
        <v>16</v>
      </c>
    </row>
  </sheetData>
  <sheetProtection algorithmName="SHA-512" hashValue="E4d0PERe8yuBSZlLbIiTT8yQypO+ONrfFGMp0BeybEU/a+CCE3XhNF2af5YEJEJjg0JZvEDdsw/OH8hQkgKNIw==" saltValue="SFDb1T5Jb9nD5vEuLG/Gvw==" spinCount="100000" sheet="1" objects="1" scenarios="1"/>
  <dataValidations count="28">
    <dataValidation type="whole" allowBlank="1" showInputMessage="1" showErrorMessage="1" errorTitle="Valor fuera de rango" error="Ingrese un valor correcto" sqref="E3" xr:uid="{2F796267-B2BB-465B-A255-62CDD6821E3C}">
      <formula1>0</formula1>
      <formula2>100</formula2>
    </dataValidation>
    <dataValidation type="whole" allowBlank="1" showInputMessage="1" showErrorMessage="1" errorTitle="Valor fuera de rango" error="Ingrese un valor correcto" sqref="E4" xr:uid="{3DB9A02E-84B4-463C-BD00-23D57F97C924}">
      <formula1>0</formula1>
      <formula2>100</formula2>
    </dataValidation>
    <dataValidation type="whole" allowBlank="1" showInputMessage="1" showErrorMessage="1" errorTitle="Valor fuera de rango" error="Ingrese un valor correcto" sqref="E5" xr:uid="{91648742-1BD6-41B9-967F-4C6A103E594E}">
      <formula1>0</formula1>
      <formula2>100</formula2>
    </dataValidation>
    <dataValidation type="whole" allowBlank="1" showInputMessage="1" showErrorMessage="1" errorTitle="Valor fuera de rango" error="Ingrese un valor correcto" sqref="E6" xr:uid="{BC333EDA-6821-4307-994A-236E287A546D}">
      <formula1>0</formula1>
      <formula2>100</formula2>
    </dataValidation>
    <dataValidation type="whole" allowBlank="1" showInputMessage="1" showErrorMessage="1" errorTitle="Valor fuera de rango" error="Ingrese un valor correcto" sqref="E7" xr:uid="{D9DE2D09-7033-4477-BC64-8E989DB34DEB}">
      <formula1>0</formula1>
      <formula2>100</formula2>
    </dataValidation>
    <dataValidation type="whole" allowBlank="1" showInputMessage="1" showErrorMessage="1" errorTitle="Valor fuera de rango" error="Ingrese un valor correcto" sqref="E8" xr:uid="{0708D803-3C86-4703-BE08-69A029ABD5FF}">
      <formula1>0</formula1>
      <formula2>100</formula2>
    </dataValidation>
    <dataValidation type="whole" allowBlank="1" showInputMessage="1" showErrorMessage="1" errorTitle="Valor fuera de rango" error="Ingrese un valor correcto" sqref="E9" xr:uid="{A69981EA-C143-4F38-A5FD-9D9755EA63B7}">
      <formula1>0</formula1>
      <formula2>100</formula2>
    </dataValidation>
    <dataValidation type="whole" allowBlank="1" showInputMessage="1" showErrorMessage="1" errorTitle="Valor fuera de rango" error="Ingrese un valor correcto" sqref="E10" xr:uid="{0DC1CA42-6A38-4328-A0BF-0B555D1AB8F0}">
      <formula1>0</formula1>
      <formula2>100</formula2>
    </dataValidation>
    <dataValidation type="whole" allowBlank="1" showInputMessage="1" showErrorMessage="1" errorTitle="Valor fuera de rango" error="Ingrese un valor correcto" sqref="E11" xr:uid="{743F9741-DD04-49B2-987D-134D73370C85}">
      <formula1>0</formula1>
      <formula2>100</formula2>
    </dataValidation>
    <dataValidation type="whole" allowBlank="1" showInputMessage="1" showErrorMessage="1" errorTitle="Valor fuera de rango" error="Ingrese un valor correcto" sqref="E12" xr:uid="{8808BF1B-E952-48A6-9DAC-0BD061714E2F}">
      <formula1>0</formula1>
      <formula2>100</formula2>
    </dataValidation>
    <dataValidation type="whole" allowBlank="1" showInputMessage="1" showErrorMessage="1" errorTitle="Valor fuera de rango" error="Ingrese un valor correcto" sqref="E13" xr:uid="{8A0084B0-BEE4-4A3C-AC2F-811465EF2677}">
      <formula1>0</formula1>
      <formula2>100</formula2>
    </dataValidation>
    <dataValidation type="whole" allowBlank="1" showInputMessage="1" showErrorMessage="1" errorTitle="Valor fuera de rango" error="Ingrese un valor correcto" sqref="E14" xr:uid="{AA523633-7B2D-4217-8955-49C79729E855}">
      <formula1>0</formula1>
      <formula2>100</formula2>
    </dataValidation>
    <dataValidation type="whole" allowBlank="1" showInputMessage="1" showErrorMessage="1" errorTitle="Valor fuera de rango" error="Ingrese un valor correcto" sqref="E15" xr:uid="{B1D2752F-54E2-45B4-B2E5-3A0924C17D45}">
      <formula1>0</formula1>
      <formula2>100</formula2>
    </dataValidation>
    <dataValidation type="whole" allowBlank="1" showInputMessage="1" showErrorMessage="1" errorTitle="Valor fuera de rango" error="Ingrese un valor correcto" sqref="E16" xr:uid="{C4203833-2949-4482-BDBA-70A40E283579}">
      <formula1>0</formula1>
      <formula2>100</formula2>
    </dataValidation>
    <dataValidation type="whole" allowBlank="1" showInputMessage="1" showErrorMessage="1" errorTitle="Valor fuera de rango" error="Ingrese un valor correcto" sqref="E17" xr:uid="{CA7E0DAA-4FC6-466E-BC26-E427CB28BD52}">
      <formula1>0</formula1>
      <formula2>100</formula2>
    </dataValidation>
    <dataValidation type="whole" allowBlank="1" showInputMessage="1" showErrorMessage="1" errorTitle="Valor fuera de rango" error="Ingrese un valor correcto" sqref="E18" xr:uid="{DB932E52-040B-41E5-89A1-CA29D9029A70}">
      <formula1>0</formula1>
      <formula2>100</formula2>
    </dataValidation>
    <dataValidation type="whole" allowBlank="1" showInputMessage="1" showErrorMessage="1" errorTitle="Valor fuera de rango" error="Ingrese un valor correcto" sqref="E19" xr:uid="{8BC815AD-F691-4F4C-9095-B81C2A808665}">
      <formula1>0</formula1>
      <formula2>100</formula2>
    </dataValidation>
    <dataValidation type="whole" allowBlank="1" showInputMessage="1" showErrorMessage="1" errorTitle="Valor fuera de rango" error="Ingrese un valor correcto" sqref="E20" xr:uid="{37EA7143-F5A7-43F5-B52E-FA2D1B62B751}">
      <formula1>0</formula1>
      <formula2>100</formula2>
    </dataValidation>
    <dataValidation type="whole" allowBlank="1" showInputMessage="1" showErrorMessage="1" errorTitle="Valor fuera de rango" error="Ingrese un valor correcto" sqref="E21" xr:uid="{8C72AA59-9487-459E-B1FB-37609D1CA40B}">
      <formula1>0</formula1>
      <formula2>100</formula2>
    </dataValidation>
    <dataValidation type="whole" allowBlank="1" showInputMessage="1" showErrorMessage="1" errorTitle="Valor fuera de rango" error="Ingrese un valor correcto" sqref="E22" xr:uid="{B11A9986-C185-4372-8852-B696708E9CAB}">
      <formula1>0</formula1>
      <formula2>100</formula2>
    </dataValidation>
    <dataValidation type="whole" allowBlank="1" showInputMessage="1" showErrorMessage="1" errorTitle="Valor fuera de rango" error="Ingrese un valor correcto" sqref="E23" xr:uid="{6E52BBCE-C7D0-460B-B38C-498A51E402E2}">
      <formula1>0</formula1>
      <formula2>100</formula2>
    </dataValidation>
    <dataValidation type="whole" allowBlank="1" showInputMessage="1" showErrorMessage="1" errorTitle="Valor fuera de rango" error="Ingrese un valor correcto" sqref="E24" xr:uid="{DEB0A311-5776-42FF-8C3B-2DD7ACA413CF}">
      <formula1>0</formula1>
      <formula2>100</formula2>
    </dataValidation>
    <dataValidation type="whole" allowBlank="1" showInputMessage="1" showErrorMessage="1" errorTitle="Valor fuera de rango" error="Ingrese un valor correcto" sqref="E25" xr:uid="{B6447CAF-DFA8-46DD-B84C-7135A1E873B9}">
      <formula1>0</formula1>
      <formula2>100</formula2>
    </dataValidation>
    <dataValidation type="whole" allowBlank="1" showInputMessage="1" showErrorMessage="1" errorTitle="Valor fuera de rango" error="Ingrese un valor correcto" sqref="E26" xr:uid="{452A3C22-4309-4237-AA06-F0E20A7E9900}">
      <formula1>0</formula1>
      <formula2>100</formula2>
    </dataValidation>
    <dataValidation type="whole" allowBlank="1" showInputMessage="1" showErrorMessage="1" errorTitle="Valor fuera de rango" error="Ingrese un valor correcto" sqref="E27" xr:uid="{769CB278-C852-494E-AB1A-DD9D9104AB7A}">
      <formula1>0</formula1>
      <formula2>100</formula2>
    </dataValidation>
    <dataValidation type="whole" allowBlank="1" showInputMessage="1" showErrorMessage="1" errorTitle="Valor fuera de rango" error="Ingrese un valor correcto" sqref="E28" xr:uid="{9A20B6F6-E4DC-4D02-B8AF-DA08A4996A3B}">
      <formula1>0</formula1>
      <formula2>100</formula2>
    </dataValidation>
    <dataValidation type="whole" allowBlank="1" showInputMessage="1" showErrorMessage="1" errorTitle="Valor fuera de rango" error="Ingrese un valor correcto" sqref="E29" xr:uid="{B037B079-913F-495B-B85E-881904AAB513}">
      <formula1>0</formula1>
      <formula2>100</formula2>
    </dataValidation>
    <dataValidation type="whole" allowBlank="1" showInputMessage="1" showErrorMessage="1" errorTitle="Valor fuera de rango" error="Ingrese un valor correcto" sqref="E30" xr:uid="{64FEE69E-5EC7-41A9-854E-F14ED33EF0E8}">
      <formula1>0</formula1>
      <formula2>100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ED2B7-BDAB-4F28-A985-3BC5B267CC52}">
  <dimension ref="A1:P29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5.855468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182</v>
      </c>
      <c r="C1" s="1" t="s">
        <v>183</v>
      </c>
      <c r="D1" s="5" t="s">
        <v>238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63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184</v>
      </c>
      <c r="B3" s="12">
        <v>1</v>
      </c>
      <c r="C3" s="13" t="s">
        <v>185</v>
      </c>
      <c r="D3" s="14">
        <v>93</v>
      </c>
      <c r="E3" s="15"/>
      <c r="F3" s="14"/>
      <c r="G3" s="14"/>
      <c r="H3" s="14"/>
      <c r="I3" s="14"/>
      <c r="J3" s="14"/>
      <c r="M3" s="11">
        <f>D3+E3+F3+G3+H3</f>
        <v>93</v>
      </c>
      <c r="N3">
        <f>M3*0.17</f>
        <v>15.81</v>
      </c>
      <c r="O3">
        <f>I3*0.15</f>
        <v>0</v>
      </c>
      <c r="P3">
        <f>ROUND(N3+O3,0)</f>
        <v>16</v>
      </c>
    </row>
    <row r="4" spans="1:16" x14ac:dyDescent="0.25">
      <c r="A4" s="12" t="s">
        <v>186</v>
      </c>
      <c r="B4" s="12">
        <v>2</v>
      </c>
      <c r="C4" s="13" t="s">
        <v>187</v>
      </c>
      <c r="D4" s="14">
        <v>75</v>
      </c>
      <c r="E4" s="15"/>
      <c r="F4" s="14"/>
      <c r="G4" s="14"/>
      <c r="H4" s="14"/>
      <c r="I4" s="14"/>
      <c r="J4" s="14"/>
      <c r="M4" s="11">
        <f>D4+E4+F4+G4+H4</f>
        <v>75</v>
      </c>
      <c r="N4">
        <f>M4*0.17</f>
        <v>12.750000000000002</v>
      </c>
      <c r="O4">
        <f>I4*0.15</f>
        <v>0</v>
      </c>
      <c r="P4">
        <f>ROUND(N4+O4,0)</f>
        <v>13</v>
      </c>
    </row>
    <row r="5" spans="1:16" x14ac:dyDescent="0.25">
      <c r="A5" s="12" t="s">
        <v>188</v>
      </c>
      <c r="B5" s="12">
        <v>3</v>
      </c>
      <c r="C5" s="13" t="s">
        <v>189</v>
      </c>
      <c r="D5" s="14">
        <v>88</v>
      </c>
      <c r="E5" s="15"/>
      <c r="F5" s="14"/>
      <c r="G5" s="14"/>
      <c r="H5" s="14"/>
      <c r="I5" s="14"/>
      <c r="J5" s="14"/>
      <c r="M5" s="11">
        <f>D5+E5+F5+G5+H5</f>
        <v>88</v>
      </c>
      <c r="N5">
        <f>M5*0.17</f>
        <v>14.96</v>
      </c>
      <c r="O5">
        <f>I5*0.15</f>
        <v>0</v>
      </c>
      <c r="P5">
        <f>ROUND(N5+O5,0)</f>
        <v>15</v>
      </c>
    </row>
    <row r="6" spans="1:16" x14ac:dyDescent="0.25">
      <c r="A6" s="12" t="s">
        <v>190</v>
      </c>
      <c r="B6" s="12">
        <v>4</v>
      </c>
      <c r="C6" s="13" t="s">
        <v>191</v>
      </c>
      <c r="D6" s="14">
        <v>91</v>
      </c>
      <c r="E6" s="15"/>
      <c r="F6" s="14"/>
      <c r="G6" s="14"/>
      <c r="H6" s="14"/>
      <c r="I6" s="14"/>
      <c r="J6" s="14"/>
      <c r="M6" s="11">
        <f>D6+E6+F6+G6+H6</f>
        <v>91</v>
      </c>
      <c r="N6">
        <f>M6*0.17</f>
        <v>15.47</v>
      </c>
      <c r="O6">
        <f>I6*0.15</f>
        <v>0</v>
      </c>
      <c r="P6">
        <f>ROUND(N6+O6,0)</f>
        <v>15</v>
      </c>
    </row>
    <row r="7" spans="1:16" x14ac:dyDescent="0.25">
      <c r="A7" s="12" t="s">
        <v>192</v>
      </c>
      <c r="B7" s="12">
        <v>5</v>
      </c>
      <c r="C7" s="13" t="s">
        <v>193</v>
      </c>
      <c r="D7" s="14">
        <v>87</v>
      </c>
      <c r="E7" s="15"/>
      <c r="F7" s="14"/>
      <c r="G7" s="14"/>
      <c r="H7" s="14"/>
      <c r="I7" s="14"/>
      <c r="J7" s="14"/>
      <c r="M7" s="11">
        <f>D7+E7+F7+G7+H7</f>
        <v>87</v>
      </c>
      <c r="N7">
        <f>M7*0.17</f>
        <v>14.790000000000001</v>
      </c>
      <c r="O7">
        <f>I7*0.15</f>
        <v>0</v>
      </c>
      <c r="P7">
        <f>ROUND(N7+O7,0)</f>
        <v>15</v>
      </c>
    </row>
    <row r="8" spans="1:16" x14ac:dyDescent="0.25">
      <c r="A8" s="12" t="s">
        <v>194</v>
      </c>
      <c r="B8" s="12">
        <v>6</v>
      </c>
      <c r="C8" s="13" t="s">
        <v>195</v>
      </c>
      <c r="D8" s="14">
        <v>98</v>
      </c>
      <c r="E8" s="15"/>
      <c r="F8" s="14"/>
      <c r="G8" s="14"/>
      <c r="H8" s="14"/>
      <c r="I8" s="14"/>
      <c r="J8" s="14"/>
      <c r="M8" s="11">
        <f>D8+E8+F8+G8+H8</f>
        <v>98</v>
      </c>
      <c r="N8">
        <f>M8*0.17</f>
        <v>16.66</v>
      </c>
      <c r="O8">
        <f>I8*0.15</f>
        <v>0</v>
      </c>
      <c r="P8">
        <f>ROUND(N8+O8,0)</f>
        <v>17</v>
      </c>
    </row>
    <row r="9" spans="1:16" x14ac:dyDescent="0.25">
      <c r="A9" s="12" t="s">
        <v>196</v>
      </c>
      <c r="B9" s="12">
        <v>7</v>
      </c>
      <c r="C9" s="13" t="s">
        <v>197</v>
      </c>
      <c r="D9" s="14">
        <v>98</v>
      </c>
      <c r="E9" s="15"/>
      <c r="F9" s="14"/>
      <c r="G9" s="14"/>
      <c r="H9" s="14"/>
      <c r="I9" s="14"/>
      <c r="J9" s="14"/>
      <c r="M9" s="11">
        <f>D9+E9+F9+G9+H9</f>
        <v>98</v>
      </c>
      <c r="N9">
        <f>M9*0.17</f>
        <v>16.66</v>
      </c>
      <c r="O9">
        <f>I9*0.15</f>
        <v>0</v>
      </c>
      <c r="P9">
        <f>ROUND(N9+O9,0)</f>
        <v>17</v>
      </c>
    </row>
    <row r="10" spans="1:16" x14ac:dyDescent="0.25">
      <c r="A10" s="12" t="s">
        <v>198</v>
      </c>
      <c r="B10" s="12">
        <v>8</v>
      </c>
      <c r="C10" s="13" t="s">
        <v>199</v>
      </c>
      <c r="D10" s="14">
        <v>95</v>
      </c>
      <c r="E10" s="15"/>
      <c r="F10" s="14"/>
      <c r="G10" s="14"/>
      <c r="H10" s="14"/>
      <c r="I10" s="14"/>
      <c r="J10" s="14"/>
      <c r="M10" s="11">
        <f>D10+E10+F10+G10+H10</f>
        <v>95</v>
      </c>
      <c r="N10">
        <f>M10*0.17</f>
        <v>16.150000000000002</v>
      </c>
      <c r="O10">
        <f>I10*0.15</f>
        <v>0</v>
      </c>
      <c r="P10">
        <f>ROUND(N10+O10,0)</f>
        <v>16</v>
      </c>
    </row>
    <row r="11" spans="1:16" x14ac:dyDescent="0.25">
      <c r="A11" s="12" t="s">
        <v>200</v>
      </c>
      <c r="B11" s="12">
        <v>9</v>
      </c>
      <c r="C11" s="13" t="s">
        <v>201</v>
      </c>
      <c r="D11" s="14">
        <v>84</v>
      </c>
      <c r="E11" s="15"/>
      <c r="F11" s="14"/>
      <c r="G11" s="14"/>
      <c r="H11" s="14"/>
      <c r="I11" s="14"/>
      <c r="J11" s="14"/>
      <c r="M11" s="11">
        <f>D11+E11+F11+G11+H11</f>
        <v>84</v>
      </c>
      <c r="N11">
        <f>M11*0.17</f>
        <v>14.280000000000001</v>
      </c>
      <c r="O11">
        <f>I11*0.15</f>
        <v>0</v>
      </c>
      <c r="P11">
        <f>ROUND(N11+O11,0)</f>
        <v>14</v>
      </c>
    </row>
    <row r="12" spans="1:16" x14ac:dyDescent="0.25">
      <c r="A12" s="12" t="s">
        <v>202</v>
      </c>
      <c r="B12" s="12">
        <v>10</v>
      </c>
      <c r="C12" s="13" t="s">
        <v>203</v>
      </c>
      <c r="D12" s="14">
        <v>97</v>
      </c>
      <c r="E12" s="15"/>
      <c r="F12" s="14"/>
      <c r="G12" s="14"/>
      <c r="H12" s="14"/>
      <c r="I12" s="14"/>
      <c r="J12" s="14"/>
      <c r="M12" s="11">
        <f>D12+E12+F12+G12+H12</f>
        <v>97</v>
      </c>
      <c r="N12">
        <f>M12*0.17</f>
        <v>16.490000000000002</v>
      </c>
      <c r="O12">
        <f>I12*0.15</f>
        <v>0</v>
      </c>
      <c r="P12">
        <f>ROUND(N12+O12,0)</f>
        <v>16</v>
      </c>
    </row>
    <row r="13" spans="1:16" x14ac:dyDescent="0.25">
      <c r="A13" s="12" t="s">
        <v>204</v>
      </c>
      <c r="B13" s="12">
        <v>11</v>
      </c>
      <c r="C13" s="13" t="s">
        <v>205</v>
      </c>
      <c r="D13" s="14">
        <v>62</v>
      </c>
      <c r="E13" s="15"/>
      <c r="F13" s="14"/>
      <c r="G13" s="14"/>
      <c r="H13" s="14"/>
      <c r="I13" s="14"/>
      <c r="J13" s="14"/>
      <c r="M13" s="11">
        <f>D13+E13+F13+G13+H13</f>
        <v>62</v>
      </c>
      <c r="N13">
        <f>M13*0.17</f>
        <v>10.540000000000001</v>
      </c>
      <c r="O13">
        <f>I13*0.15</f>
        <v>0</v>
      </c>
      <c r="P13">
        <f>ROUND(N13+O13,0)</f>
        <v>11</v>
      </c>
    </row>
    <row r="14" spans="1:16" x14ac:dyDescent="0.25">
      <c r="A14" s="12" t="s">
        <v>206</v>
      </c>
      <c r="B14" s="12">
        <v>12</v>
      </c>
      <c r="C14" s="13" t="s">
        <v>207</v>
      </c>
      <c r="D14" s="14">
        <v>86</v>
      </c>
      <c r="E14" s="15"/>
      <c r="F14" s="14"/>
      <c r="G14" s="14"/>
      <c r="H14" s="14"/>
      <c r="I14" s="14"/>
      <c r="J14" s="14"/>
      <c r="M14" s="11">
        <f>D14+E14+F14+G14+H14</f>
        <v>86</v>
      </c>
      <c r="N14">
        <f>M14*0.17</f>
        <v>14.620000000000001</v>
      </c>
      <c r="O14">
        <f>I14*0.15</f>
        <v>0</v>
      </c>
      <c r="P14">
        <f>ROUND(N14+O14,0)</f>
        <v>15</v>
      </c>
    </row>
    <row r="15" spans="1:16" x14ac:dyDescent="0.25">
      <c r="A15" s="12" t="s">
        <v>208</v>
      </c>
      <c r="B15" s="12">
        <v>13</v>
      </c>
      <c r="C15" s="13" t="s">
        <v>209</v>
      </c>
      <c r="D15" s="14">
        <v>90</v>
      </c>
      <c r="E15" s="15"/>
      <c r="F15" s="14"/>
      <c r="G15" s="14"/>
      <c r="H15" s="14"/>
      <c r="I15" s="14"/>
      <c r="J15" s="14"/>
      <c r="M15" s="11">
        <f>D15+E15+F15+G15+H15</f>
        <v>90</v>
      </c>
      <c r="N15">
        <f>M15*0.17</f>
        <v>15.3</v>
      </c>
      <c r="O15">
        <f>I15*0.15</f>
        <v>0</v>
      </c>
      <c r="P15">
        <f>ROUND(N15+O15,0)</f>
        <v>15</v>
      </c>
    </row>
    <row r="16" spans="1:16" x14ac:dyDescent="0.25">
      <c r="A16" s="12" t="s">
        <v>210</v>
      </c>
      <c r="B16" s="12">
        <v>14</v>
      </c>
      <c r="C16" s="13" t="s">
        <v>211</v>
      </c>
      <c r="D16" s="14">
        <v>96</v>
      </c>
      <c r="E16" s="15"/>
      <c r="F16" s="14"/>
      <c r="G16" s="14"/>
      <c r="H16" s="14"/>
      <c r="I16" s="14"/>
      <c r="J16" s="14"/>
      <c r="M16" s="11">
        <f>D16+E16+F16+G16+H16</f>
        <v>96</v>
      </c>
      <c r="N16">
        <f>M16*0.17</f>
        <v>16.32</v>
      </c>
      <c r="O16">
        <f>I16*0.15</f>
        <v>0</v>
      </c>
      <c r="P16">
        <f>ROUND(N16+O16,0)</f>
        <v>16</v>
      </c>
    </row>
    <row r="17" spans="1:16" x14ac:dyDescent="0.25">
      <c r="A17" s="12" t="s">
        <v>212</v>
      </c>
      <c r="B17" s="12">
        <v>15</v>
      </c>
      <c r="C17" s="13" t="s">
        <v>213</v>
      </c>
      <c r="D17" s="14">
        <v>83</v>
      </c>
      <c r="E17" s="15"/>
      <c r="F17" s="14"/>
      <c r="G17" s="14"/>
      <c r="H17" s="14"/>
      <c r="I17" s="14"/>
      <c r="J17" s="14"/>
      <c r="M17" s="11">
        <f>D17+E17+F17+G17+H17</f>
        <v>83</v>
      </c>
      <c r="N17">
        <f>M17*0.17</f>
        <v>14.110000000000001</v>
      </c>
      <c r="O17">
        <f>I17*0.15</f>
        <v>0</v>
      </c>
      <c r="P17">
        <f>ROUND(N17+O17,0)</f>
        <v>14</v>
      </c>
    </row>
    <row r="18" spans="1:16" x14ac:dyDescent="0.25">
      <c r="A18" s="12" t="s">
        <v>214</v>
      </c>
      <c r="B18" s="12">
        <v>16</v>
      </c>
      <c r="C18" s="13" t="s">
        <v>215</v>
      </c>
      <c r="D18" s="14">
        <v>92</v>
      </c>
      <c r="E18" s="15"/>
      <c r="F18" s="14"/>
      <c r="G18" s="14"/>
      <c r="H18" s="14"/>
      <c r="I18" s="14"/>
      <c r="J18" s="14"/>
      <c r="M18" s="11">
        <f>D18+E18+F18+G18+H18</f>
        <v>92</v>
      </c>
      <c r="N18">
        <f>M18*0.17</f>
        <v>15.64</v>
      </c>
      <c r="O18">
        <f>I18*0.15</f>
        <v>0</v>
      </c>
      <c r="P18">
        <f>ROUND(N18+O18,0)</f>
        <v>16</v>
      </c>
    </row>
    <row r="19" spans="1:16" x14ac:dyDescent="0.25">
      <c r="A19" s="12" t="s">
        <v>216</v>
      </c>
      <c r="B19" s="12">
        <v>17</v>
      </c>
      <c r="C19" s="13" t="s">
        <v>217</v>
      </c>
      <c r="D19" s="14">
        <v>100</v>
      </c>
      <c r="E19" s="15"/>
      <c r="F19" s="14"/>
      <c r="G19" s="14"/>
      <c r="H19" s="14"/>
      <c r="I19" s="14"/>
      <c r="J19" s="14"/>
      <c r="M19" s="11">
        <f>D19+E19+F19+G19+H19</f>
        <v>100</v>
      </c>
      <c r="N19">
        <f>M19*0.17</f>
        <v>17</v>
      </c>
      <c r="O19">
        <f>I19*0.15</f>
        <v>0</v>
      </c>
      <c r="P19">
        <f>ROUND(N19+O19,0)</f>
        <v>17</v>
      </c>
    </row>
    <row r="20" spans="1:16" x14ac:dyDescent="0.25">
      <c r="A20" s="12" t="s">
        <v>218</v>
      </c>
      <c r="B20" s="12">
        <v>18</v>
      </c>
      <c r="C20" s="13" t="s">
        <v>219</v>
      </c>
      <c r="D20" s="14">
        <v>96</v>
      </c>
      <c r="E20" s="15"/>
      <c r="F20" s="14"/>
      <c r="G20" s="14"/>
      <c r="H20" s="14"/>
      <c r="I20" s="14"/>
      <c r="J20" s="14"/>
      <c r="M20" s="11">
        <f>D20+E20+F20+G20+H20</f>
        <v>96</v>
      </c>
      <c r="N20">
        <f>M20*0.17</f>
        <v>16.32</v>
      </c>
      <c r="O20">
        <f>I20*0.15</f>
        <v>0</v>
      </c>
      <c r="P20">
        <f>ROUND(N20+O20,0)</f>
        <v>16</v>
      </c>
    </row>
    <row r="21" spans="1:16" x14ac:dyDescent="0.25">
      <c r="A21" s="12" t="s">
        <v>220</v>
      </c>
      <c r="B21" s="12">
        <v>19</v>
      </c>
      <c r="C21" s="13" t="s">
        <v>221</v>
      </c>
      <c r="D21" s="14">
        <v>84</v>
      </c>
      <c r="E21" s="15"/>
      <c r="F21" s="14"/>
      <c r="G21" s="14"/>
      <c r="H21" s="14"/>
      <c r="I21" s="14"/>
      <c r="J21" s="14"/>
      <c r="M21" s="11">
        <f>D21+E21+F21+G21+H21</f>
        <v>84</v>
      </c>
      <c r="N21">
        <f>M21*0.17</f>
        <v>14.280000000000001</v>
      </c>
      <c r="O21">
        <f>I21*0.15</f>
        <v>0</v>
      </c>
      <c r="P21">
        <f>ROUND(N21+O21,0)</f>
        <v>14</v>
      </c>
    </row>
    <row r="22" spans="1:16" x14ac:dyDescent="0.25">
      <c r="A22" s="12" t="s">
        <v>222</v>
      </c>
      <c r="B22" s="12">
        <v>20</v>
      </c>
      <c r="C22" s="13" t="s">
        <v>223</v>
      </c>
      <c r="D22" s="14">
        <v>88</v>
      </c>
      <c r="E22" s="15"/>
      <c r="F22" s="14"/>
      <c r="G22" s="14"/>
      <c r="H22" s="14"/>
      <c r="I22" s="14"/>
      <c r="J22" s="14"/>
      <c r="M22" s="11">
        <f>D22+E22+F22+G22+H22</f>
        <v>88</v>
      </c>
      <c r="N22">
        <f>M22*0.17</f>
        <v>14.96</v>
      </c>
      <c r="O22">
        <f>I22*0.15</f>
        <v>0</v>
      </c>
      <c r="P22">
        <f>ROUND(N22+O22,0)</f>
        <v>15</v>
      </c>
    </row>
    <row r="23" spans="1:16" x14ac:dyDescent="0.25">
      <c r="A23" s="12" t="s">
        <v>224</v>
      </c>
      <c r="B23" s="12">
        <v>21</v>
      </c>
      <c r="C23" s="13" t="s">
        <v>225</v>
      </c>
      <c r="D23" s="14">
        <v>93</v>
      </c>
      <c r="E23" s="15"/>
      <c r="F23" s="14"/>
      <c r="G23" s="14"/>
      <c r="H23" s="14"/>
      <c r="I23" s="14"/>
      <c r="J23" s="14"/>
      <c r="M23" s="11">
        <f>D23+E23+F23+G23+H23</f>
        <v>93</v>
      </c>
      <c r="N23">
        <f>M23*0.17</f>
        <v>15.81</v>
      </c>
      <c r="O23">
        <f>I23*0.15</f>
        <v>0</v>
      </c>
      <c r="P23">
        <f>ROUND(N23+O23,0)</f>
        <v>16</v>
      </c>
    </row>
    <row r="24" spans="1:16" x14ac:dyDescent="0.25">
      <c r="A24" s="12" t="s">
        <v>226</v>
      </c>
      <c r="B24" s="12">
        <v>22</v>
      </c>
      <c r="C24" s="13" t="s">
        <v>227</v>
      </c>
      <c r="D24" s="14">
        <v>91</v>
      </c>
      <c r="E24" s="15"/>
      <c r="F24" s="14"/>
      <c r="G24" s="14"/>
      <c r="H24" s="14"/>
      <c r="I24" s="14"/>
      <c r="J24" s="14"/>
      <c r="M24" s="11">
        <f>D24+E24+F24+G24+H24</f>
        <v>91</v>
      </c>
      <c r="N24">
        <f>M24*0.17</f>
        <v>15.47</v>
      </c>
      <c r="O24">
        <f>I24*0.15</f>
        <v>0</v>
      </c>
      <c r="P24">
        <f>ROUND(N24+O24,0)</f>
        <v>15</v>
      </c>
    </row>
    <row r="25" spans="1:16" x14ac:dyDescent="0.25">
      <c r="A25" s="12" t="s">
        <v>228</v>
      </c>
      <c r="B25" s="12">
        <v>23</v>
      </c>
      <c r="C25" s="13" t="s">
        <v>229</v>
      </c>
      <c r="D25" s="14">
        <v>98</v>
      </c>
      <c r="E25" s="15"/>
      <c r="F25" s="14"/>
      <c r="G25" s="14"/>
      <c r="H25" s="14"/>
      <c r="I25" s="14"/>
      <c r="J25" s="14"/>
      <c r="M25" s="11">
        <f>D25+E25+F25+G25+H25</f>
        <v>98</v>
      </c>
      <c r="N25">
        <f>M25*0.17</f>
        <v>16.66</v>
      </c>
      <c r="O25">
        <f>I25*0.15</f>
        <v>0</v>
      </c>
      <c r="P25">
        <f>ROUND(N25+O25,0)</f>
        <v>17</v>
      </c>
    </row>
    <row r="26" spans="1:16" x14ac:dyDescent="0.25">
      <c r="A26" s="12" t="s">
        <v>230</v>
      </c>
      <c r="B26" s="12">
        <v>24</v>
      </c>
      <c r="C26" s="13" t="s">
        <v>231</v>
      </c>
      <c r="D26" s="14">
        <v>85</v>
      </c>
      <c r="E26" s="15"/>
      <c r="F26" s="14"/>
      <c r="G26" s="14"/>
      <c r="H26" s="14"/>
      <c r="I26" s="14"/>
      <c r="J26" s="14"/>
      <c r="M26" s="11">
        <f>D26+E26+F26+G26+H26</f>
        <v>85</v>
      </c>
      <c r="N26">
        <f>M26*0.17</f>
        <v>14.450000000000001</v>
      </c>
      <c r="O26">
        <f>I26*0.15</f>
        <v>0</v>
      </c>
      <c r="P26">
        <f>ROUND(N26+O26,0)</f>
        <v>14</v>
      </c>
    </row>
    <row r="27" spans="1:16" x14ac:dyDescent="0.25">
      <c r="A27" s="12" t="s">
        <v>232</v>
      </c>
      <c r="B27" s="12">
        <v>25</v>
      </c>
      <c r="C27" s="13" t="s">
        <v>233</v>
      </c>
      <c r="D27" s="14">
        <v>94</v>
      </c>
      <c r="E27" s="15"/>
      <c r="F27" s="14"/>
      <c r="G27" s="14"/>
      <c r="H27" s="14"/>
      <c r="I27" s="14"/>
      <c r="J27" s="14"/>
      <c r="M27" s="11">
        <f>D27+E27+F27+G27+H27</f>
        <v>94</v>
      </c>
      <c r="N27">
        <f>M27*0.17</f>
        <v>15.98</v>
      </c>
      <c r="O27">
        <f>I27*0.15</f>
        <v>0</v>
      </c>
      <c r="P27">
        <f>ROUND(N27+O27,0)</f>
        <v>16</v>
      </c>
    </row>
    <row r="28" spans="1:16" x14ac:dyDescent="0.25">
      <c r="A28" s="12" t="s">
        <v>234</v>
      </c>
      <c r="B28" s="12">
        <v>26</v>
      </c>
      <c r="C28" s="13" t="s">
        <v>235</v>
      </c>
      <c r="D28" s="14">
        <v>90</v>
      </c>
      <c r="E28" s="15"/>
      <c r="F28" s="14"/>
      <c r="G28" s="14"/>
      <c r="H28" s="14"/>
      <c r="I28" s="14"/>
      <c r="J28" s="14"/>
      <c r="M28" s="11">
        <f>D28+E28+F28+G28+H28</f>
        <v>90</v>
      </c>
      <c r="N28">
        <f>M28*0.17</f>
        <v>15.3</v>
      </c>
      <c r="O28">
        <f>I28*0.15</f>
        <v>0</v>
      </c>
      <c r="P28">
        <f>ROUND(N28+O28,0)</f>
        <v>15</v>
      </c>
    </row>
    <row r="29" spans="1:16" x14ac:dyDescent="0.25">
      <c r="A29" s="12" t="s">
        <v>236</v>
      </c>
      <c r="B29" s="12">
        <v>27</v>
      </c>
      <c r="C29" s="13" t="s">
        <v>237</v>
      </c>
      <c r="D29" s="14">
        <v>86</v>
      </c>
      <c r="E29" s="15"/>
      <c r="F29" s="14"/>
      <c r="G29" s="14"/>
      <c r="H29" s="14"/>
      <c r="I29" s="14"/>
      <c r="J29" s="14"/>
      <c r="M29" s="11">
        <f>D29+E29+F29+G29+H29</f>
        <v>86</v>
      </c>
      <c r="N29">
        <f>M29*0.17</f>
        <v>14.620000000000001</v>
      </c>
      <c r="O29">
        <f>I29*0.15</f>
        <v>0</v>
      </c>
      <c r="P29">
        <f>ROUND(N29+O29,0)</f>
        <v>15</v>
      </c>
    </row>
  </sheetData>
  <sheetProtection algorithmName="SHA-512" hashValue="DBWEauGb7cjyafq7GjUmKnG8vIja6MPo595td04HOpgyWkgy5FzdTXGmHMnFDW2ygk9Ckv4VOCMGrlFZhGQjAQ==" saltValue="eBxIbhX+LmanaL4Y9K5rUQ==" spinCount="100000" sheet="1" objects="1" scenarios="1"/>
  <dataValidations count="27">
    <dataValidation type="whole" allowBlank="1" showInputMessage="1" showErrorMessage="1" errorTitle="Valor fuera de rango" error="Ingrese un valor correcto" sqref="E3" xr:uid="{FF31B7C4-EFA7-4ADC-A863-8C8C8A27FDDB}">
      <formula1>0</formula1>
      <formula2>100</formula2>
    </dataValidation>
    <dataValidation type="whole" allowBlank="1" showInputMessage="1" showErrorMessage="1" errorTitle="Valor fuera de rango" error="Ingrese un valor correcto" sqref="E4" xr:uid="{93F5594C-41AC-43E4-91E6-C0A8C598BAED}">
      <formula1>0</formula1>
      <formula2>100</formula2>
    </dataValidation>
    <dataValidation type="whole" allowBlank="1" showInputMessage="1" showErrorMessage="1" errorTitle="Valor fuera de rango" error="Ingrese un valor correcto" sqref="E5" xr:uid="{C67A2075-6C6B-42BA-A5AD-864AB3741022}">
      <formula1>0</formula1>
      <formula2>100</formula2>
    </dataValidation>
    <dataValidation type="whole" allowBlank="1" showInputMessage="1" showErrorMessage="1" errorTitle="Valor fuera de rango" error="Ingrese un valor correcto" sqref="E6" xr:uid="{7BF10780-3144-457A-81E7-ACD30763C181}">
      <formula1>0</formula1>
      <formula2>100</formula2>
    </dataValidation>
    <dataValidation type="whole" allowBlank="1" showInputMessage="1" showErrorMessage="1" errorTitle="Valor fuera de rango" error="Ingrese un valor correcto" sqref="E7" xr:uid="{BA6D4CE7-71FA-4853-955D-C46CA1DF3ABD}">
      <formula1>0</formula1>
      <formula2>100</formula2>
    </dataValidation>
    <dataValidation type="whole" allowBlank="1" showInputMessage="1" showErrorMessage="1" errorTitle="Valor fuera de rango" error="Ingrese un valor correcto" sqref="E8" xr:uid="{D50A11E0-FF7E-4E72-A7A6-5A1464708FA6}">
      <formula1>0</formula1>
      <formula2>100</formula2>
    </dataValidation>
    <dataValidation type="whole" allowBlank="1" showInputMessage="1" showErrorMessage="1" errorTitle="Valor fuera de rango" error="Ingrese un valor correcto" sqref="E9" xr:uid="{15BA57BD-75C3-41DE-A329-C93A975EEE23}">
      <formula1>0</formula1>
      <formula2>100</formula2>
    </dataValidation>
    <dataValidation type="whole" allowBlank="1" showInputMessage="1" showErrorMessage="1" errorTitle="Valor fuera de rango" error="Ingrese un valor correcto" sqref="E10" xr:uid="{DC52B95B-9486-4028-8E19-1E418ADA89F1}">
      <formula1>0</formula1>
      <formula2>100</formula2>
    </dataValidation>
    <dataValidation type="whole" allowBlank="1" showInputMessage="1" showErrorMessage="1" errorTitle="Valor fuera de rango" error="Ingrese un valor correcto" sqref="E11" xr:uid="{403B935B-B4EC-4111-8F5C-A9B3D3D5EEE7}">
      <formula1>0</formula1>
      <formula2>100</formula2>
    </dataValidation>
    <dataValidation type="whole" allowBlank="1" showInputMessage="1" showErrorMessage="1" errorTitle="Valor fuera de rango" error="Ingrese un valor correcto" sqref="E12" xr:uid="{78C1AC26-C263-4E0E-ABE1-47A15D9F1D90}">
      <formula1>0</formula1>
      <formula2>100</formula2>
    </dataValidation>
    <dataValidation type="whole" allowBlank="1" showInputMessage="1" showErrorMessage="1" errorTitle="Valor fuera de rango" error="Ingrese un valor correcto" sqref="E13" xr:uid="{D0A1E972-4B4D-4F05-A8AE-E69E195235E0}">
      <formula1>0</formula1>
      <formula2>100</formula2>
    </dataValidation>
    <dataValidation type="whole" allowBlank="1" showInputMessage="1" showErrorMessage="1" errorTitle="Valor fuera de rango" error="Ingrese un valor correcto" sqref="E14" xr:uid="{0B02CB0D-A908-4B7D-AC94-98F9370E81D1}">
      <formula1>0</formula1>
      <formula2>100</formula2>
    </dataValidation>
    <dataValidation type="whole" allowBlank="1" showInputMessage="1" showErrorMessage="1" errorTitle="Valor fuera de rango" error="Ingrese un valor correcto" sqref="E15" xr:uid="{1A5B3AD7-B530-4067-A638-D3CF0B87B4F5}">
      <formula1>0</formula1>
      <formula2>100</formula2>
    </dataValidation>
    <dataValidation type="whole" allowBlank="1" showInputMessage="1" showErrorMessage="1" errorTitle="Valor fuera de rango" error="Ingrese un valor correcto" sqref="E16" xr:uid="{C9F7ACB1-92FC-439E-8F26-79D83E13905C}">
      <formula1>0</formula1>
      <formula2>100</formula2>
    </dataValidation>
    <dataValidation type="whole" allowBlank="1" showInputMessage="1" showErrorMessage="1" errorTitle="Valor fuera de rango" error="Ingrese un valor correcto" sqref="E17" xr:uid="{39A9F0D7-57DB-4389-8339-C77D11A53430}">
      <formula1>0</formula1>
      <formula2>100</formula2>
    </dataValidation>
    <dataValidation type="whole" allowBlank="1" showInputMessage="1" showErrorMessage="1" errorTitle="Valor fuera de rango" error="Ingrese un valor correcto" sqref="E18" xr:uid="{75688221-6CB2-4B1F-8E75-E2FD3B36BF52}">
      <formula1>0</formula1>
      <formula2>100</formula2>
    </dataValidation>
    <dataValidation type="whole" allowBlank="1" showInputMessage="1" showErrorMessage="1" errorTitle="Valor fuera de rango" error="Ingrese un valor correcto" sqref="E19" xr:uid="{7305883B-D5AD-4FDD-99E4-2051CDDB46B4}">
      <formula1>0</formula1>
      <formula2>100</formula2>
    </dataValidation>
    <dataValidation type="whole" allowBlank="1" showInputMessage="1" showErrorMessage="1" errorTitle="Valor fuera de rango" error="Ingrese un valor correcto" sqref="E20" xr:uid="{FC6114A0-9135-4892-ACCC-19FAE7A71545}">
      <formula1>0</formula1>
      <formula2>100</formula2>
    </dataValidation>
    <dataValidation type="whole" allowBlank="1" showInputMessage="1" showErrorMessage="1" errorTitle="Valor fuera de rango" error="Ingrese un valor correcto" sqref="E21" xr:uid="{2792AA0A-FE7A-4A36-8409-803CFFFFA907}">
      <formula1>0</formula1>
      <formula2>100</formula2>
    </dataValidation>
    <dataValidation type="whole" allowBlank="1" showInputMessage="1" showErrorMessage="1" errorTitle="Valor fuera de rango" error="Ingrese un valor correcto" sqref="E22" xr:uid="{142D2903-A9CC-41B0-A384-51579E6638D8}">
      <formula1>0</formula1>
      <formula2>100</formula2>
    </dataValidation>
    <dataValidation type="whole" allowBlank="1" showInputMessage="1" showErrorMessage="1" errorTitle="Valor fuera de rango" error="Ingrese un valor correcto" sqref="E23" xr:uid="{8C7F4CBF-7B77-40DA-A00D-228BB03B04B6}">
      <formula1>0</formula1>
      <formula2>100</formula2>
    </dataValidation>
    <dataValidation type="whole" allowBlank="1" showInputMessage="1" showErrorMessage="1" errorTitle="Valor fuera de rango" error="Ingrese un valor correcto" sqref="E24" xr:uid="{45858A34-395D-4CD3-9B6F-5DB1A8AD5B62}">
      <formula1>0</formula1>
      <formula2>100</formula2>
    </dataValidation>
    <dataValidation type="whole" allowBlank="1" showInputMessage="1" showErrorMessage="1" errorTitle="Valor fuera de rango" error="Ingrese un valor correcto" sqref="E25" xr:uid="{C89DE765-3929-4DB3-9BBF-D13EA248075B}">
      <formula1>0</formula1>
      <formula2>100</formula2>
    </dataValidation>
    <dataValidation type="whole" allowBlank="1" showInputMessage="1" showErrorMessage="1" errorTitle="Valor fuera de rango" error="Ingrese un valor correcto" sqref="E26" xr:uid="{6AEFB2CD-BA2E-43EB-9268-2F842632B03E}">
      <formula1>0</formula1>
      <formula2>100</formula2>
    </dataValidation>
    <dataValidation type="whole" allowBlank="1" showInputMessage="1" showErrorMessage="1" errorTitle="Valor fuera de rango" error="Ingrese un valor correcto" sqref="E27" xr:uid="{AAC233D5-1ACE-4C70-B761-652D02AECA22}">
      <formula1>0</formula1>
      <formula2>100</formula2>
    </dataValidation>
    <dataValidation type="whole" allowBlank="1" showInputMessage="1" showErrorMessage="1" errorTitle="Valor fuera de rango" error="Ingrese un valor correcto" sqref="E28" xr:uid="{2A016D53-26A8-468B-B8AF-9C8B8679EB80}">
      <formula1>0</formula1>
      <formula2>100</formula2>
    </dataValidation>
    <dataValidation type="whole" allowBlank="1" showInputMessage="1" showErrorMessage="1" errorTitle="Valor fuera de rango" error="Ingrese un valor correcto" sqref="E29" xr:uid="{1EE4734A-AE14-450E-8944-BB6A88C38ECB}">
      <formula1>0</formula1>
      <formula2>100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11E1B-49F7-40A8-8250-4531CE1BC7DD}">
  <dimension ref="A1:P27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1.1406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239</v>
      </c>
      <c r="C1" s="1" t="s">
        <v>240</v>
      </c>
      <c r="D1" s="5" t="s">
        <v>291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63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241</v>
      </c>
      <c r="B3" s="12">
        <v>1</v>
      </c>
      <c r="C3" s="13" t="s">
        <v>242</v>
      </c>
      <c r="D3" s="14">
        <v>89</v>
      </c>
      <c r="E3" s="15"/>
      <c r="F3" s="14"/>
      <c r="G3" s="14"/>
      <c r="H3" s="14"/>
      <c r="I3" s="14"/>
      <c r="J3" s="14"/>
      <c r="M3" s="11">
        <f>D3+E3+F3+G3+H3</f>
        <v>89</v>
      </c>
      <c r="N3">
        <f>M3*0.17</f>
        <v>15.13</v>
      </c>
      <c r="O3">
        <f>I3*0.15</f>
        <v>0</v>
      </c>
      <c r="P3">
        <f>ROUND(N3+O3,0)</f>
        <v>15</v>
      </c>
    </row>
    <row r="4" spans="1:16" x14ac:dyDescent="0.25">
      <c r="A4" s="12" t="s">
        <v>243</v>
      </c>
      <c r="B4" s="12">
        <v>2</v>
      </c>
      <c r="C4" s="13" t="s">
        <v>244</v>
      </c>
      <c r="D4" s="14">
        <v>88</v>
      </c>
      <c r="E4" s="15"/>
      <c r="F4" s="14"/>
      <c r="G4" s="14"/>
      <c r="H4" s="14"/>
      <c r="I4" s="14"/>
      <c r="J4" s="14"/>
      <c r="M4" s="11">
        <f>D4+E4+F4+G4+H4</f>
        <v>88</v>
      </c>
      <c r="N4">
        <f>M4*0.17</f>
        <v>14.96</v>
      </c>
      <c r="O4">
        <f>I4*0.15</f>
        <v>0</v>
      </c>
      <c r="P4">
        <f>ROUND(N4+O4,0)</f>
        <v>15</v>
      </c>
    </row>
    <row r="5" spans="1:16" x14ac:dyDescent="0.25">
      <c r="A5" s="12" t="s">
        <v>245</v>
      </c>
      <c r="B5" s="12">
        <v>3</v>
      </c>
      <c r="C5" s="13" t="s">
        <v>246</v>
      </c>
      <c r="D5" s="14">
        <v>90</v>
      </c>
      <c r="E5" s="15"/>
      <c r="F5" s="14"/>
      <c r="G5" s="14"/>
      <c r="H5" s="14"/>
      <c r="I5" s="14"/>
      <c r="J5" s="14"/>
      <c r="M5" s="11">
        <f>D5+E5+F5+G5+H5</f>
        <v>90</v>
      </c>
      <c r="N5">
        <f>M5*0.17</f>
        <v>15.3</v>
      </c>
      <c r="O5">
        <f>I5*0.15</f>
        <v>0</v>
      </c>
      <c r="P5">
        <f>ROUND(N5+O5,0)</f>
        <v>15</v>
      </c>
    </row>
    <row r="6" spans="1:16" x14ac:dyDescent="0.25">
      <c r="A6" s="12" t="s">
        <v>247</v>
      </c>
      <c r="B6" s="12">
        <v>4</v>
      </c>
      <c r="C6" s="13" t="s">
        <v>248</v>
      </c>
      <c r="D6" s="14">
        <v>95</v>
      </c>
      <c r="E6" s="15"/>
      <c r="F6" s="14"/>
      <c r="G6" s="14"/>
      <c r="H6" s="14"/>
      <c r="I6" s="14"/>
      <c r="J6" s="14"/>
      <c r="M6" s="11">
        <f>D6+E6+F6+G6+H6</f>
        <v>95</v>
      </c>
      <c r="N6">
        <f>M6*0.17</f>
        <v>16.150000000000002</v>
      </c>
      <c r="O6">
        <f>I6*0.15</f>
        <v>0</v>
      </c>
      <c r="P6">
        <f>ROUND(N6+O6,0)</f>
        <v>16</v>
      </c>
    </row>
    <row r="7" spans="1:16" x14ac:dyDescent="0.25">
      <c r="A7" s="12" t="s">
        <v>249</v>
      </c>
      <c r="B7" s="12">
        <v>5</v>
      </c>
      <c r="C7" s="13" t="s">
        <v>250</v>
      </c>
      <c r="D7" s="14">
        <v>88</v>
      </c>
      <c r="E7" s="15"/>
      <c r="F7" s="14"/>
      <c r="G7" s="14"/>
      <c r="H7" s="14"/>
      <c r="I7" s="14"/>
      <c r="J7" s="14"/>
      <c r="M7" s="11">
        <f>D7+E7+F7+G7+H7</f>
        <v>88</v>
      </c>
      <c r="N7">
        <f>M7*0.17</f>
        <v>14.96</v>
      </c>
      <c r="O7">
        <f>I7*0.15</f>
        <v>0</v>
      </c>
      <c r="P7">
        <f>ROUND(N7+O7,0)</f>
        <v>15</v>
      </c>
    </row>
    <row r="8" spans="1:16" x14ac:dyDescent="0.25">
      <c r="A8" s="12" t="s">
        <v>251</v>
      </c>
      <c r="B8" s="12">
        <v>6</v>
      </c>
      <c r="C8" s="13" t="s">
        <v>252</v>
      </c>
      <c r="D8" s="14">
        <v>89</v>
      </c>
      <c r="E8" s="15"/>
      <c r="F8" s="14"/>
      <c r="G8" s="14"/>
      <c r="H8" s="14"/>
      <c r="I8" s="14"/>
      <c r="J8" s="14"/>
      <c r="M8" s="11">
        <f>D8+E8+F8+G8+H8</f>
        <v>89</v>
      </c>
      <c r="N8">
        <f>M8*0.17</f>
        <v>15.13</v>
      </c>
      <c r="O8">
        <f>I8*0.15</f>
        <v>0</v>
      </c>
      <c r="P8">
        <f>ROUND(N8+O8,0)</f>
        <v>15</v>
      </c>
    </row>
    <row r="9" spans="1:16" x14ac:dyDescent="0.25">
      <c r="A9" s="12" t="s">
        <v>253</v>
      </c>
      <c r="B9" s="12">
        <v>7</v>
      </c>
      <c r="C9" s="13" t="s">
        <v>254</v>
      </c>
      <c r="D9" s="14">
        <v>94</v>
      </c>
      <c r="E9" s="15"/>
      <c r="F9" s="14"/>
      <c r="G9" s="14"/>
      <c r="H9" s="14"/>
      <c r="I9" s="14"/>
      <c r="J9" s="14"/>
      <c r="M9" s="11">
        <f>D9+E9+F9+G9+H9</f>
        <v>94</v>
      </c>
      <c r="N9">
        <f>M9*0.17</f>
        <v>15.98</v>
      </c>
      <c r="O9">
        <f>I9*0.15</f>
        <v>0</v>
      </c>
      <c r="P9">
        <f>ROUND(N9+O9,0)</f>
        <v>16</v>
      </c>
    </row>
    <row r="10" spans="1:16" x14ac:dyDescent="0.25">
      <c r="A10" s="12" t="s">
        <v>255</v>
      </c>
      <c r="B10" s="12">
        <v>8</v>
      </c>
      <c r="C10" s="13" t="s">
        <v>256</v>
      </c>
      <c r="D10" s="14">
        <v>100</v>
      </c>
      <c r="E10" s="15"/>
      <c r="F10" s="14"/>
      <c r="G10" s="14"/>
      <c r="H10" s="14"/>
      <c r="I10" s="14"/>
      <c r="J10" s="14"/>
      <c r="M10" s="11">
        <f>D10+E10+F10+G10+H10</f>
        <v>100</v>
      </c>
      <c r="N10">
        <f>M10*0.17</f>
        <v>17</v>
      </c>
      <c r="O10">
        <f>I10*0.15</f>
        <v>0</v>
      </c>
      <c r="P10">
        <f>ROUND(N10+O10,0)</f>
        <v>17</v>
      </c>
    </row>
    <row r="11" spans="1:16" x14ac:dyDescent="0.25">
      <c r="A11" s="12" t="s">
        <v>257</v>
      </c>
      <c r="B11" s="12">
        <v>9</v>
      </c>
      <c r="C11" s="13" t="s">
        <v>258</v>
      </c>
      <c r="D11" s="14">
        <v>92</v>
      </c>
      <c r="E11" s="15"/>
      <c r="F11" s="14"/>
      <c r="G11" s="14"/>
      <c r="H11" s="14"/>
      <c r="I11" s="14"/>
      <c r="J11" s="14"/>
      <c r="M11" s="11">
        <f>D11+E11+F11+G11+H11</f>
        <v>92</v>
      </c>
      <c r="N11">
        <f>M11*0.17</f>
        <v>15.64</v>
      </c>
      <c r="O11">
        <f>I11*0.15</f>
        <v>0</v>
      </c>
      <c r="P11">
        <f>ROUND(N11+O11,0)</f>
        <v>16</v>
      </c>
    </row>
    <row r="12" spans="1:16" x14ac:dyDescent="0.25">
      <c r="A12" s="12" t="s">
        <v>259</v>
      </c>
      <c r="B12" s="12">
        <v>10</v>
      </c>
      <c r="C12" s="13" t="s">
        <v>260</v>
      </c>
      <c r="D12" s="14">
        <v>62</v>
      </c>
      <c r="E12" s="15"/>
      <c r="F12" s="14"/>
      <c r="G12" s="14"/>
      <c r="H12" s="14"/>
      <c r="I12" s="14"/>
      <c r="J12" s="14"/>
      <c r="M12" s="11">
        <f>D12+E12+F12+G12+H12</f>
        <v>62</v>
      </c>
      <c r="N12">
        <f>M12*0.17</f>
        <v>10.540000000000001</v>
      </c>
      <c r="O12">
        <f>I12*0.15</f>
        <v>0</v>
      </c>
      <c r="P12">
        <f>ROUND(N12+O12,0)</f>
        <v>11</v>
      </c>
    </row>
    <row r="13" spans="1:16" x14ac:dyDescent="0.25">
      <c r="A13" s="12" t="s">
        <v>261</v>
      </c>
      <c r="B13" s="12">
        <v>11</v>
      </c>
      <c r="C13" s="13" t="s">
        <v>262</v>
      </c>
      <c r="D13" s="14">
        <v>95</v>
      </c>
      <c r="E13" s="15"/>
      <c r="F13" s="14"/>
      <c r="G13" s="14"/>
      <c r="H13" s="14"/>
      <c r="I13" s="14"/>
      <c r="J13" s="14"/>
      <c r="M13" s="11">
        <f>D13+E13+F13+G13+H13</f>
        <v>95</v>
      </c>
      <c r="N13">
        <f>M13*0.17</f>
        <v>16.150000000000002</v>
      </c>
      <c r="O13">
        <f>I13*0.15</f>
        <v>0</v>
      </c>
      <c r="P13">
        <f>ROUND(N13+O13,0)</f>
        <v>16</v>
      </c>
    </row>
    <row r="14" spans="1:16" x14ac:dyDescent="0.25">
      <c r="A14" s="12" t="s">
        <v>263</v>
      </c>
      <c r="B14" s="12">
        <v>12</v>
      </c>
      <c r="C14" s="13" t="s">
        <v>264</v>
      </c>
      <c r="D14" s="14">
        <v>91</v>
      </c>
      <c r="E14" s="15"/>
      <c r="F14" s="14"/>
      <c r="G14" s="14"/>
      <c r="H14" s="14"/>
      <c r="I14" s="14"/>
      <c r="J14" s="14"/>
      <c r="M14" s="11">
        <f>D14+E14+F14+G14+H14</f>
        <v>91</v>
      </c>
      <c r="N14">
        <f>M14*0.17</f>
        <v>15.47</v>
      </c>
      <c r="O14">
        <f>I14*0.15</f>
        <v>0</v>
      </c>
      <c r="P14">
        <f>ROUND(N14+O14,0)</f>
        <v>15</v>
      </c>
    </row>
    <row r="15" spans="1:16" x14ac:dyDescent="0.25">
      <c r="A15" s="12" t="s">
        <v>265</v>
      </c>
      <c r="B15" s="12">
        <v>13</v>
      </c>
      <c r="C15" s="13" t="s">
        <v>266</v>
      </c>
      <c r="D15" s="14">
        <v>95</v>
      </c>
      <c r="E15" s="15"/>
      <c r="F15" s="14"/>
      <c r="G15" s="14"/>
      <c r="H15" s="14"/>
      <c r="I15" s="14"/>
      <c r="J15" s="14"/>
      <c r="M15" s="11">
        <f>D15+E15+F15+G15+H15</f>
        <v>95</v>
      </c>
      <c r="N15">
        <f>M15*0.17</f>
        <v>16.150000000000002</v>
      </c>
      <c r="O15">
        <f>I15*0.15</f>
        <v>0</v>
      </c>
      <c r="P15">
        <f>ROUND(N15+O15,0)</f>
        <v>16</v>
      </c>
    </row>
    <row r="16" spans="1:16" x14ac:dyDescent="0.25">
      <c r="A16" s="12" t="s">
        <v>267</v>
      </c>
      <c r="B16" s="12">
        <v>14</v>
      </c>
      <c r="C16" s="13" t="s">
        <v>268</v>
      </c>
      <c r="D16" s="14">
        <v>95</v>
      </c>
      <c r="E16" s="15"/>
      <c r="F16" s="14"/>
      <c r="G16" s="14"/>
      <c r="H16" s="14"/>
      <c r="I16" s="14"/>
      <c r="J16" s="14"/>
      <c r="M16" s="11">
        <f>D16+E16+F16+G16+H16</f>
        <v>95</v>
      </c>
      <c r="N16">
        <f>M16*0.17</f>
        <v>16.150000000000002</v>
      </c>
      <c r="O16">
        <f>I16*0.15</f>
        <v>0</v>
      </c>
      <c r="P16">
        <f>ROUND(N16+O16,0)</f>
        <v>16</v>
      </c>
    </row>
    <row r="17" spans="1:16" x14ac:dyDescent="0.25">
      <c r="A17" s="12" t="s">
        <v>269</v>
      </c>
      <c r="B17" s="12">
        <v>15</v>
      </c>
      <c r="C17" s="13" t="s">
        <v>270</v>
      </c>
      <c r="D17" s="14">
        <v>94</v>
      </c>
      <c r="E17" s="15"/>
      <c r="F17" s="14"/>
      <c r="G17" s="14"/>
      <c r="H17" s="14"/>
      <c r="I17" s="14"/>
      <c r="J17" s="14"/>
      <c r="M17" s="11">
        <f>D17+E17+F17+G17+H17</f>
        <v>94</v>
      </c>
      <c r="N17">
        <f>M17*0.17</f>
        <v>15.98</v>
      </c>
      <c r="O17">
        <f>I17*0.15</f>
        <v>0</v>
      </c>
      <c r="P17">
        <f>ROUND(N17+O17,0)</f>
        <v>16</v>
      </c>
    </row>
    <row r="18" spans="1:16" x14ac:dyDescent="0.25">
      <c r="A18" s="12" t="s">
        <v>271</v>
      </c>
      <c r="B18" s="12">
        <v>16</v>
      </c>
      <c r="C18" s="13" t="s">
        <v>272</v>
      </c>
      <c r="D18" s="14">
        <v>97</v>
      </c>
      <c r="E18" s="15"/>
      <c r="F18" s="14"/>
      <c r="G18" s="14"/>
      <c r="H18" s="14"/>
      <c r="I18" s="14"/>
      <c r="J18" s="14"/>
      <c r="M18" s="11">
        <f>D18+E18+F18+G18+H18</f>
        <v>97</v>
      </c>
      <c r="N18">
        <f>M18*0.17</f>
        <v>16.490000000000002</v>
      </c>
      <c r="O18">
        <f>I18*0.15</f>
        <v>0</v>
      </c>
      <c r="P18">
        <f>ROUND(N18+O18,0)</f>
        <v>16</v>
      </c>
    </row>
    <row r="19" spans="1:16" x14ac:dyDescent="0.25">
      <c r="A19" s="12" t="s">
        <v>273</v>
      </c>
      <c r="B19" s="12">
        <v>17</v>
      </c>
      <c r="C19" s="13" t="s">
        <v>274</v>
      </c>
      <c r="D19" s="14">
        <v>92</v>
      </c>
      <c r="E19" s="15"/>
      <c r="F19" s="14"/>
      <c r="G19" s="14"/>
      <c r="H19" s="14"/>
      <c r="I19" s="14"/>
      <c r="J19" s="14"/>
      <c r="M19" s="11">
        <f>D19+E19+F19+G19+H19</f>
        <v>92</v>
      </c>
      <c r="N19">
        <f>M19*0.17</f>
        <v>15.64</v>
      </c>
      <c r="O19">
        <f>I19*0.15</f>
        <v>0</v>
      </c>
      <c r="P19">
        <f>ROUND(N19+O19,0)</f>
        <v>16</v>
      </c>
    </row>
    <row r="20" spans="1:16" x14ac:dyDescent="0.25">
      <c r="A20" s="12" t="s">
        <v>275</v>
      </c>
      <c r="B20" s="12">
        <v>18</v>
      </c>
      <c r="C20" s="13" t="s">
        <v>276</v>
      </c>
      <c r="D20" s="14">
        <v>96</v>
      </c>
      <c r="E20" s="15"/>
      <c r="F20" s="14"/>
      <c r="G20" s="14"/>
      <c r="H20" s="14"/>
      <c r="I20" s="14"/>
      <c r="J20" s="14"/>
      <c r="M20" s="11">
        <f>D20+E20+F20+G20+H20</f>
        <v>96</v>
      </c>
      <c r="N20">
        <f>M20*0.17</f>
        <v>16.32</v>
      </c>
      <c r="O20">
        <f>I20*0.15</f>
        <v>0</v>
      </c>
      <c r="P20">
        <f>ROUND(N20+O20,0)</f>
        <v>16</v>
      </c>
    </row>
    <row r="21" spans="1:16" x14ac:dyDescent="0.25">
      <c r="A21" s="12" t="s">
        <v>277</v>
      </c>
      <c r="B21" s="12">
        <v>19</v>
      </c>
      <c r="C21" s="13" t="s">
        <v>278</v>
      </c>
      <c r="D21" s="14">
        <v>95</v>
      </c>
      <c r="E21" s="15"/>
      <c r="F21" s="14"/>
      <c r="G21" s="14"/>
      <c r="H21" s="14"/>
      <c r="I21" s="14"/>
      <c r="J21" s="14"/>
      <c r="M21" s="11">
        <f>D21+E21+F21+G21+H21</f>
        <v>95</v>
      </c>
      <c r="N21">
        <f>M21*0.17</f>
        <v>16.150000000000002</v>
      </c>
      <c r="O21">
        <f>I21*0.15</f>
        <v>0</v>
      </c>
      <c r="P21">
        <f>ROUND(N21+O21,0)</f>
        <v>16</v>
      </c>
    </row>
    <row r="22" spans="1:16" x14ac:dyDescent="0.25">
      <c r="A22" s="12" t="s">
        <v>279</v>
      </c>
      <c r="B22" s="12">
        <v>20</v>
      </c>
      <c r="C22" s="13" t="s">
        <v>280</v>
      </c>
      <c r="D22" s="14">
        <v>100</v>
      </c>
      <c r="E22" s="15"/>
      <c r="F22" s="14"/>
      <c r="G22" s="14"/>
      <c r="H22" s="14"/>
      <c r="I22" s="14"/>
      <c r="J22" s="14"/>
      <c r="M22" s="11">
        <f>D22+E22+F22+G22+H22</f>
        <v>100</v>
      </c>
      <c r="N22">
        <f>M22*0.17</f>
        <v>17</v>
      </c>
      <c r="O22">
        <f>I22*0.15</f>
        <v>0</v>
      </c>
      <c r="P22">
        <f>ROUND(N22+O22,0)</f>
        <v>17</v>
      </c>
    </row>
    <row r="23" spans="1:16" x14ac:dyDescent="0.25">
      <c r="A23" s="12" t="s">
        <v>281</v>
      </c>
      <c r="B23" s="12">
        <v>21</v>
      </c>
      <c r="C23" s="13" t="s">
        <v>282</v>
      </c>
      <c r="D23" s="14">
        <v>98</v>
      </c>
      <c r="E23" s="15"/>
      <c r="F23" s="14"/>
      <c r="G23" s="14"/>
      <c r="H23" s="14"/>
      <c r="I23" s="14"/>
      <c r="J23" s="14"/>
      <c r="M23" s="11">
        <f>D23+E23+F23+G23+H23</f>
        <v>98</v>
      </c>
      <c r="N23">
        <f>M23*0.17</f>
        <v>16.66</v>
      </c>
      <c r="O23">
        <f>I23*0.15</f>
        <v>0</v>
      </c>
      <c r="P23">
        <f>ROUND(N23+O23,0)</f>
        <v>17</v>
      </c>
    </row>
    <row r="24" spans="1:16" x14ac:dyDescent="0.25">
      <c r="A24" s="12" t="s">
        <v>283</v>
      </c>
      <c r="B24" s="12">
        <v>22</v>
      </c>
      <c r="C24" s="13" t="s">
        <v>284</v>
      </c>
      <c r="D24" s="14">
        <v>98</v>
      </c>
      <c r="E24" s="15"/>
      <c r="F24" s="14"/>
      <c r="G24" s="14"/>
      <c r="H24" s="14"/>
      <c r="I24" s="14"/>
      <c r="J24" s="14"/>
      <c r="M24" s="11">
        <f>D24+E24+F24+G24+H24</f>
        <v>98</v>
      </c>
      <c r="N24">
        <f>M24*0.17</f>
        <v>16.66</v>
      </c>
      <c r="O24">
        <f>I24*0.15</f>
        <v>0</v>
      </c>
      <c r="P24">
        <f>ROUND(N24+O24,0)</f>
        <v>17</v>
      </c>
    </row>
    <row r="25" spans="1:16" x14ac:dyDescent="0.25">
      <c r="A25" s="12" t="s">
        <v>285</v>
      </c>
      <c r="B25" s="12">
        <v>23</v>
      </c>
      <c r="C25" s="13" t="s">
        <v>286</v>
      </c>
      <c r="D25" s="14">
        <v>100</v>
      </c>
      <c r="E25" s="15"/>
      <c r="F25" s="14"/>
      <c r="G25" s="14"/>
      <c r="H25" s="14"/>
      <c r="I25" s="14"/>
      <c r="J25" s="14"/>
      <c r="M25" s="11">
        <f>D25+E25+F25+G25+H25</f>
        <v>100</v>
      </c>
      <c r="N25">
        <f>M25*0.17</f>
        <v>17</v>
      </c>
      <c r="O25">
        <f>I25*0.15</f>
        <v>0</v>
      </c>
      <c r="P25">
        <f>ROUND(N25+O25,0)</f>
        <v>17</v>
      </c>
    </row>
    <row r="26" spans="1:16" x14ac:dyDescent="0.25">
      <c r="A26" s="12" t="s">
        <v>287</v>
      </c>
      <c r="B26" s="12">
        <v>24</v>
      </c>
      <c r="C26" s="13" t="s">
        <v>288</v>
      </c>
      <c r="D26" s="14">
        <v>95</v>
      </c>
      <c r="E26" s="15"/>
      <c r="F26" s="14"/>
      <c r="G26" s="14"/>
      <c r="H26" s="14"/>
      <c r="I26" s="14"/>
      <c r="J26" s="14"/>
      <c r="M26" s="11">
        <f>D26+E26+F26+G26+H26</f>
        <v>95</v>
      </c>
      <c r="N26">
        <f>M26*0.17</f>
        <v>16.150000000000002</v>
      </c>
      <c r="O26">
        <f>I26*0.15</f>
        <v>0</v>
      </c>
      <c r="P26">
        <f>ROUND(N26+O26,0)</f>
        <v>16</v>
      </c>
    </row>
    <row r="27" spans="1:16" x14ac:dyDescent="0.25">
      <c r="A27" s="12" t="s">
        <v>289</v>
      </c>
      <c r="B27" s="12">
        <v>25</v>
      </c>
      <c r="C27" s="13" t="s">
        <v>290</v>
      </c>
      <c r="D27" s="14">
        <v>100</v>
      </c>
      <c r="E27" s="15"/>
      <c r="F27" s="14"/>
      <c r="G27" s="14"/>
      <c r="H27" s="14"/>
      <c r="I27" s="14"/>
      <c r="J27" s="14"/>
      <c r="M27" s="11">
        <f>D27+E27+F27+G27+H27</f>
        <v>100</v>
      </c>
      <c r="N27">
        <f>M27*0.17</f>
        <v>17</v>
      </c>
      <c r="O27">
        <f>I27*0.15</f>
        <v>0</v>
      </c>
      <c r="P27">
        <f>ROUND(N27+O27,0)</f>
        <v>17</v>
      </c>
    </row>
  </sheetData>
  <sheetProtection algorithmName="SHA-512" hashValue="wkGqCAZrIpcYcnevYeNcPGZBJiycauFOjjgXA37csM6wEsk/mtrwqHJYjklNUQzuOKh4Nl7+dQVUT7M9eoPU5A==" saltValue="3hUcSnEjwEasEkB3jW6kgA==" spinCount="100000" sheet="1" objects="1" scenarios="1"/>
  <dataValidations count="25">
    <dataValidation type="whole" allowBlank="1" showInputMessage="1" showErrorMessage="1" errorTitle="Valor fuera de rango" error="Ingrese un valor correcto" sqref="E3" xr:uid="{5D4B4B9B-39B7-4588-BA60-358DE3C15412}">
      <formula1>0</formula1>
      <formula2>100</formula2>
    </dataValidation>
    <dataValidation type="whole" allowBlank="1" showInputMessage="1" showErrorMessage="1" errorTitle="Valor fuera de rango" error="Ingrese un valor correcto" sqref="E4" xr:uid="{98D125EA-975D-45B1-B20E-99E691587A61}">
      <formula1>0</formula1>
      <formula2>100</formula2>
    </dataValidation>
    <dataValidation type="whole" allowBlank="1" showInputMessage="1" showErrorMessage="1" errorTitle="Valor fuera de rango" error="Ingrese un valor correcto" sqref="E5" xr:uid="{2F5014AE-35D6-4515-B729-01A3AED6A917}">
      <formula1>0</formula1>
      <formula2>100</formula2>
    </dataValidation>
    <dataValidation type="whole" allowBlank="1" showInputMessage="1" showErrorMessage="1" errorTitle="Valor fuera de rango" error="Ingrese un valor correcto" sqref="E6" xr:uid="{E4830D2C-FCE7-45A6-B265-35E38C8C79C7}">
      <formula1>0</formula1>
      <formula2>100</formula2>
    </dataValidation>
    <dataValidation type="whole" allowBlank="1" showInputMessage="1" showErrorMessage="1" errorTitle="Valor fuera de rango" error="Ingrese un valor correcto" sqref="E7" xr:uid="{9E3D785C-F592-45D0-A4CE-776EF4C37DAE}">
      <formula1>0</formula1>
      <formula2>100</formula2>
    </dataValidation>
    <dataValidation type="whole" allowBlank="1" showInputMessage="1" showErrorMessage="1" errorTitle="Valor fuera de rango" error="Ingrese un valor correcto" sqref="E8" xr:uid="{C06EC089-18CD-47FE-8204-8CE864B9EB3D}">
      <formula1>0</formula1>
      <formula2>100</formula2>
    </dataValidation>
    <dataValidation type="whole" allowBlank="1" showInputMessage="1" showErrorMessage="1" errorTitle="Valor fuera de rango" error="Ingrese un valor correcto" sqref="E9" xr:uid="{B5C78E52-0493-48A5-AFA2-B8C19750C4CB}">
      <formula1>0</formula1>
      <formula2>100</formula2>
    </dataValidation>
    <dataValidation type="whole" allowBlank="1" showInputMessage="1" showErrorMessage="1" errorTitle="Valor fuera de rango" error="Ingrese un valor correcto" sqref="E10" xr:uid="{0E194705-CF22-4DBC-AA52-F1155F9C6FB2}">
      <formula1>0</formula1>
      <formula2>100</formula2>
    </dataValidation>
    <dataValidation type="whole" allowBlank="1" showInputMessage="1" showErrorMessage="1" errorTitle="Valor fuera de rango" error="Ingrese un valor correcto" sqref="E11" xr:uid="{1FAB3D3C-4EBD-4DE6-8FAB-96A50F6BE4B2}">
      <formula1>0</formula1>
      <formula2>100</formula2>
    </dataValidation>
    <dataValidation type="whole" allowBlank="1" showInputMessage="1" showErrorMessage="1" errorTitle="Valor fuera de rango" error="Ingrese un valor correcto" sqref="E12" xr:uid="{40B8EF4A-A468-4192-B9C7-A32BF3EB054B}">
      <formula1>0</formula1>
      <formula2>100</formula2>
    </dataValidation>
    <dataValidation type="whole" allowBlank="1" showInputMessage="1" showErrorMessage="1" errorTitle="Valor fuera de rango" error="Ingrese un valor correcto" sqref="E13" xr:uid="{387879F7-7077-492F-96C4-C3BB641FAED4}">
      <formula1>0</formula1>
      <formula2>100</formula2>
    </dataValidation>
    <dataValidation type="whole" allowBlank="1" showInputMessage="1" showErrorMessage="1" errorTitle="Valor fuera de rango" error="Ingrese un valor correcto" sqref="E14" xr:uid="{A13CE51D-E07E-42C9-B43E-93B37F42CC70}">
      <formula1>0</formula1>
      <formula2>100</formula2>
    </dataValidation>
    <dataValidation type="whole" allowBlank="1" showInputMessage="1" showErrorMessage="1" errorTitle="Valor fuera de rango" error="Ingrese un valor correcto" sqref="E15" xr:uid="{98723C89-495F-4A2B-8279-4597590A8532}">
      <formula1>0</formula1>
      <formula2>100</formula2>
    </dataValidation>
    <dataValidation type="whole" allowBlank="1" showInputMessage="1" showErrorMessage="1" errorTitle="Valor fuera de rango" error="Ingrese un valor correcto" sqref="E16" xr:uid="{09C8C769-2BC5-4653-A4DE-19122C11AA1B}">
      <formula1>0</formula1>
      <formula2>100</formula2>
    </dataValidation>
    <dataValidation type="whole" allowBlank="1" showInputMessage="1" showErrorMessage="1" errorTitle="Valor fuera de rango" error="Ingrese un valor correcto" sqref="E17" xr:uid="{F2144FB5-CC0F-4669-BA5B-5C747977E260}">
      <formula1>0</formula1>
      <formula2>100</formula2>
    </dataValidation>
    <dataValidation type="whole" allowBlank="1" showInputMessage="1" showErrorMessage="1" errorTitle="Valor fuera de rango" error="Ingrese un valor correcto" sqref="E18" xr:uid="{CC21FCBC-D9E5-49C5-9A2E-9CF64F1674D2}">
      <formula1>0</formula1>
      <formula2>100</formula2>
    </dataValidation>
    <dataValidation type="whole" allowBlank="1" showInputMessage="1" showErrorMessage="1" errorTitle="Valor fuera de rango" error="Ingrese un valor correcto" sqref="E19" xr:uid="{9C93B517-0002-46A2-86DB-08BD051C67AF}">
      <formula1>0</formula1>
      <formula2>100</formula2>
    </dataValidation>
    <dataValidation type="whole" allowBlank="1" showInputMessage="1" showErrorMessage="1" errorTitle="Valor fuera de rango" error="Ingrese un valor correcto" sqref="E20" xr:uid="{4CF162F8-596F-4D44-9B4D-F35125E337FF}">
      <formula1>0</formula1>
      <formula2>100</formula2>
    </dataValidation>
    <dataValidation type="whole" allowBlank="1" showInputMessage="1" showErrorMessage="1" errorTitle="Valor fuera de rango" error="Ingrese un valor correcto" sqref="E21" xr:uid="{342BA8A5-A750-4CB2-BE4E-4E743757EB16}">
      <formula1>0</formula1>
      <formula2>100</formula2>
    </dataValidation>
    <dataValidation type="whole" allowBlank="1" showInputMessage="1" showErrorMessage="1" errorTitle="Valor fuera de rango" error="Ingrese un valor correcto" sqref="E22" xr:uid="{4B3115CD-BE38-44BD-AA36-756C20E8EFD2}">
      <formula1>0</formula1>
      <formula2>100</formula2>
    </dataValidation>
    <dataValidation type="whole" allowBlank="1" showInputMessage="1" showErrorMessage="1" errorTitle="Valor fuera de rango" error="Ingrese un valor correcto" sqref="E23" xr:uid="{E5647D0D-923E-4E35-BC32-B5946ACB373C}">
      <formula1>0</formula1>
      <formula2>100</formula2>
    </dataValidation>
    <dataValidation type="whole" allowBlank="1" showInputMessage="1" showErrorMessage="1" errorTitle="Valor fuera de rango" error="Ingrese un valor correcto" sqref="E24" xr:uid="{F3E8A600-638F-4B9F-BBA2-40BBD254D6E5}">
      <formula1>0</formula1>
      <formula2>100</formula2>
    </dataValidation>
    <dataValidation type="whole" allowBlank="1" showInputMessage="1" showErrorMessage="1" errorTitle="Valor fuera de rango" error="Ingrese un valor correcto" sqref="E25" xr:uid="{D36C97A2-203C-468E-8E0B-95EA78169BD4}">
      <formula1>0</formula1>
      <formula2>100</formula2>
    </dataValidation>
    <dataValidation type="whole" allowBlank="1" showInputMessage="1" showErrorMessage="1" errorTitle="Valor fuera de rango" error="Ingrese un valor correcto" sqref="E26" xr:uid="{BCFC5ADA-3289-40D4-AAD1-DBD2521A7A05}">
      <formula1>0</formula1>
      <formula2>100</formula2>
    </dataValidation>
    <dataValidation type="whole" allowBlank="1" showInputMessage="1" showErrorMessage="1" errorTitle="Valor fuera de rango" error="Ingrese un valor correcto" sqref="E27" xr:uid="{2031A6ED-8D29-48D6-9695-DAC7B0A9FF76}">
      <formula1>0</formula1>
      <formula2>100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B43FA-A90E-40E4-8E73-81711D413C02}">
  <dimension ref="A1:P25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6.1406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292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63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14</v>
      </c>
      <c r="B3" s="12">
        <v>1</v>
      </c>
      <c r="C3" s="13" t="s">
        <v>15</v>
      </c>
      <c r="D3" s="14">
        <v>93</v>
      </c>
      <c r="E3" s="15"/>
      <c r="F3" s="14"/>
      <c r="G3" s="14"/>
      <c r="H3" s="14"/>
      <c r="I3" s="14"/>
      <c r="J3" s="14"/>
      <c r="M3" s="11">
        <f>D3+E3+F3+G3+H3</f>
        <v>93</v>
      </c>
      <c r="N3">
        <f>M3*0.17</f>
        <v>15.81</v>
      </c>
      <c r="O3">
        <f>I3*0.15</f>
        <v>0</v>
      </c>
      <c r="P3">
        <f>ROUND(N3+O3,0)</f>
        <v>16</v>
      </c>
    </row>
    <row r="4" spans="1:16" x14ac:dyDescent="0.25">
      <c r="A4" s="12" t="s">
        <v>16</v>
      </c>
      <c r="B4" s="12">
        <v>2</v>
      </c>
      <c r="C4" s="13" t="s">
        <v>17</v>
      </c>
      <c r="D4" s="14">
        <v>94</v>
      </c>
      <c r="E4" s="15"/>
      <c r="F4" s="14"/>
      <c r="G4" s="14"/>
      <c r="H4" s="14"/>
      <c r="I4" s="14"/>
      <c r="J4" s="14"/>
      <c r="M4" s="11">
        <f>D4+E4+F4+G4+H4</f>
        <v>94</v>
      </c>
      <c r="N4">
        <f>M4*0.17</f>
        <v>15.98</v>
      </c>
      <c r="O4">
        <f>I4*0.15</f>
        <v>0</v>
      </c>
      <c r="P4">
        <f>ROUND(N4+O4,0)</f>
        <v>16</v>
      </c>
    </row>
    <row r="5" spans="1:16" x14ac:dyDescent="0.25">
      <c r="A5" s="12" t="s">
        <v>18</v>
      </c>
      <c r="B5" s="12">
        <v>3</v>
      </c>
      <c r="C5" s="13" t="s">
        <v>19</v>
      </c>
      <c r="D5" s="14">
        <v>100</v>
      </c>
      <c r="E5" s="15"/>
      <c r="F5" s="14"/>
      <c r="G5" s="14"/>
      <c r="H5" s="14"/>
      <c r="I5" s="14"/>
      <c r="J5" s="14"/>
      <c r="M5" s="11">
        <f>D5+E5+F5+G5+H5</f>
        <v>100</v>
      </c>
      <c r="N5">
        <f>M5*0.17</f>
        <v>17</v>
      </c>
      <c r="O5">
        <f>I5*0.15</f>
        <v>0</v>
      </c>
      <c r="P5">
        <f>ROUND(N5+O5,0)</f>
        <v>17</v>
      </c>
    </row>
    <row r="6" spans="1:16" x14ac:dyDescent="0.25">
      <c r="A6" s="12" t="s">
        <v>20</v>
      </c>
      <c r="B6" s="12">
        <v>4</v>
      </c>
      <c r="C6" s="13" t="s">
        <v>21</v>
      </c>
      <c r="D6" s="14">
        <v>98</v>
      </c>
      <c r="E6" s="15"/>
      <c r="F6" s="14"/>
      <c r="G6" s="14"/>
      <c r="H6" s="14"/>
      <c r="I6" s="14"/>
      <c r="J6" s="14"/>
      <c r="M6" s="11">
        <f>D6+E6+F6+G6+H6</f>
        <v>98</v>
      </c>
      <c r="N6">
        <f>M6*0.17</f>
        <v>16.66</v>
      </c>
      <c r="O6">
        <f>I6*0.15</f>
        <v>0</v>
      </c>
      <c r="P6">
        <f>ROUND(N6+O6,0)</f>
        <v>17</v>
      </c>
    </row>
    <row r="7" spans="1:16" x14ac:dyDescent="0.25">
      <c r="A7" s="12" t="s">
        <v>22</v>
      </c>
      <c r="B7" s="12">
        <v>5</v>
      </c>
      <c r="C7" s="13" t="s">
        <v>23</v>
      </c>
      <c r="D7" s="14">
        <v>83</v>
      </c>
      <c r="E7" s="15"/>
      <c r="F7" s="14"/>
      <c r="G7" s="14"/>
      <c r="H7" s="14"/>
      <c r="I7" s="14"/>
      <c r="J7" s="14"/>
      <c r="M7" s="11">
        <f>D7+E7+F7+G7+H7</f>
        <v>83</v>
      </c>
      <c r="N7">
        <f>M7*0.17</f>
        <v>14.110000000000001</v>
      </c>
      <c r="O7">
        <f>I7*0.15</f>
        <v>0</v>
      </c>
      <c r="P7">
        <f>ROUND(N7+O7,0)</f>
        <v>14</v>
      </c>
    </row>
    <row r="8" spans="1:16" x14ac:dyDescent="0.25">
      <c r="A8" s="12" t="s">
        <v>24</v>
      </c>
      <c r="B8" s="12">
        <v>6</v>
      </c>
      <c r="C8" s="13" t="s">
        <v>25</v>
      </c>
      <c r="D8" s="14">
        <v>100</v>
      </c>
      <c r="E8" s="15"/>
      <c r="F8" s="14"/>
      <c r="G8" s="14"/>
      <c r="H8" s="14"/>
      <c r="I8" s="14"/>
      <c r="J8" s="14"/>
      <c r="M8" s="11">
        <f>D8+E8+F8+G8+H8</f>
        <v>100</v>
      </c>
      <c r="N8">
        <f>M8*0.17</f>
        <v>17</v>
      </c>
      <c r="O8">
        <f>I8*0.15</f>
        <v>0</v>
      </c>
      <c r="P8">
        <f>ROUND(N8+O8,0)</f>
        <v>17</v>
      </c>
    </row>
    <row r="9" spans="1:16" x14ac:dyDescent="0.25">
      <c r="A9" s="12" t="s">
        <v>26</v>
      </c>
      <c r="B9" s="12">
        <v>7</v>
      </c>
      <c r="C9" s="13" t="s">
        <v>27</v>
      </c>
      <c r="D9" s="14">
        <v>78</v>
      </c>
      <c r="E9" s="15"/>
      <c r="F9" s="14"/>
      <c r="G9" s="14"/>
      <c r="H9" s="14"/>
      <c r="I9" s="14"/>
      <c r="J9" s="14"/>
      <c r="M9" s="11">
        <f>D9+E9+F9+G9+H9</f>
        <v>78</v>
      </c>
      <c r="N9">
        <f>M9*0.17</f>
        <v>13.260000000000002</v>
      </c>
      <c r="O9">
        <f>I9*0.15</f>
        <v>0</v>
      </c>
      <c r="P9">
        <f>ROUND(N9+O9,0)</f>
        <v>13</v>
      </c>
    </row>
    <row r="10" spans="1:16" x14ac:dyDescent="0.25">
      <c r="A10" s="12" t="s">
        <v>28</v>
      </c>
      <c r="B10" s="12">
        <v>8</v>
      </c>
      <c r="C10" s="13" t="s">
        <v>29</v>
      </c>
      <c r="D10" s="14">
        <v>97</v>
      </c>
      <c r="E10" s="15"/>
      <c r="F10" s="14"/>
      <c r="G10" s="14"/>
      <c r="H10" s="14"/>
      <c r="I10" s="14"/>
      <c r="J10" s="14"/>
      <c r="M10" s="11">
        <f>D10+E10+F10+G10+H10</f>
        <v>97</v>
      </c>
      <c r="N10">
        <f>M10*0.17</f>
        <v>16.490000000000002</v>
      </c>
      <c r="O10">
        <f>I10*0.15</f>
        <v>0</v>
      </c>
      <c r="P10">
        <f>ROUND(N10+O10,0)</f>
        <v>16</v>
      </c>
    </row>
    <row r="11" spans="1:16" x14ac:dyDescent="0.25">
      <c r="A11" s="12" t="s">
        <v>30</v>
      </c>
      <c r="B11" s="12">
        <v>9</v>
      </c>
      <c r="C11" s="13" t="s">
        <v>31</v>
      </c>
      <c r="D11" s="14">
        <v>92</v>
      </c>
      <c r="E11" s="15"/>
      <c r="F11" s="14"/>
      <c r="G11" s="14"/>
      <c r="H11" s="14"/>
      <c r="I11" s="14"/>
      <c r="J11" s="14"/>
      <c r="M11" s="11">
        <f>D11+E11+F11+G11+H11</f>
        <v>92</v>
      </c>
      <c r="N11">
        <f>M11*0.17</f>
        <v>15.64</v>
      </c>
      <c r="O11">
        <f>I11*0.15</f>
        <v>0</v>
      </c>
      <c r="P11">
        <f>ROUND(N11+O11,0)</f>
        <v>16</v>
      </c>
    </row>
    <row r="12" spans="1:16" x14ac:dyDescent="0.25">
      <c r="A12" s="12" t="s">
        <v>32</v>
      </c>
      <c r="B12" s="12">
        <v>10</v>
      </c>
      <c r="C12" s="13" t="s">
        <v>33</v>
      </c>
      <c r="D12" s="14">
        <v>88</v>
      </c>
      <c r="E12" s="15"/>
      <c r="F12" s="14"/>
      <c r="G12" s="14"/>
      <c r="H12" s="14"/>
      <c r="I12" s="14"/>
      <c r="J12" s="14"/>
      <c r="M12" s="11">
        <f>D12+E12+F12+G12+H12</f>
        <v>88</v>
      </c>
      <c r="N12">
        <f>M12*0.17</f>
        <v>14.96</v>
      </c>
      <c r="O12">
        <f>I12*0.15</f>
        <v>0</v>
      </c>
      <c r="P12">
        <f>ROUND(N12+O12,0)</f>
        <v>15</v>
      </c>
    </row>
    <row r="13" spans="1:16" x14ac:dyDescent="0.25">
      <c r="A13" s="12" t="s">
        <v>34</v>
      </c>
      <c r="B13" s="12">
        <v>11</v>
      </c>
      <c r="C13" s="13" t="s">
        <v>35</v>
      </c>
      <c r="D13" s="14">
        <v>95</v>
      </c>
      <c r="E13" s="15"/>
      <c r="F13" s="14"/>
      <c r="G13" s="14"/>
      <c r="H13" s="14"/>
      <c r="I13" s="14"/>
      <c r="J13" s="14"/>
      <c r="M13" s="11">
        <f>D13+E13+F13+G13+H13</f>
        <v>95</v>
      </c>
      <c r="N13">
        <f>M13*0.17</f>
        <v>16.150000000000002</v>
      </c>
      <c r="O13">
        <f>I13*0.15</f>
        <v>0</v>
      </c>
      <c r="P13">
        <f>ROUND(N13+O13,0)</f>
        <v>16</v>
      </c>
    </row>
    <row r="14" spans="1:16" x14ac:dyDescent="0.25">
      <c r="A14" s="12" t="s">
        <v>36</v>
      </c>
      <c r="B14" s="12">
        <v>12</v>
      </c>
      <c r="C14" s="13" t="s">
        <v>37</v>
      </c>
      <c r="D14" s="14">
        <v>98</v>
      </c>
      <c r="E14" s="15"/>
      <c r="F14" s="14"/>
      <c r="G14" s="14"/>
      <c r="H14" s="14"/>
      <c r="I14" s="14"/>
      <c r="J14" s="14"/>
      <c r="M14" s="11">
        <f>D14+E14+F14+G14+H14</f>
        <v>98</v>
      </c>
      <c r="N14">
        <f>M14*0.17</f>
        <v>16.66</v>
      </c>
      <c r="O14">
        <f>I14*0.15</f>
        <v>0</v>
      </c>
      <c r="P14">
        <f>ROUND(N14+O14,0)</f>
        <v>17</v>
      </c>
    </row>
    <row r="15" spans="1:16" x14ac:dyDescent="0.25">
      <c r="A15" s="12" t="s">
        <v>38</v>
      </c>
      <c r="B15" s="12">
        <v>13</v>
      </c>
      <c r="C15" s="13" t="s">
        <v>39</v>
      </c>
      <c r="D15" s="14">
        <v>100</v>
      </c>
      <c r="E15" s="15"/>
      <c r="F15" s="14"/>
      <c r="G15" s="14"/>
      <c r="H15" s="14"/>
      <c r="I15" s="14"/>
      <c r="J15" s="14"/>
      <c r="M15" s="11">
        <f>D15+E15+F15+G15+H15</f>
        <v>100</v>
      </c>
      <c r="N15">
        <f>M15*0.17</f>
        <v>17</v>
      </c>
      <c r="O15">
        <f>I15*0.15</f>
        <v>0</v>
      </c>
      <c r="P15">
        <f>ROUND(N15+O15,0)</f>
        <v>17</v>
      </c>
    </row>
    <row r="16" spans="1:16" x14ac:dyDescent="0.25">
      <c r="A16" s="12" t="s">
        <v>40</v>
      </c>
      <c r="B16" s="12">
        <v>14</v>
      </c>
      <c r="C16" s="13" t="s">
        <v>41</v>
      </c>
      <c r="D16" s="14">
        <v>96</v>
      </c>
      <c r="E16" s="15"/>
      <c r="F16" s="14"/>
      <c r="G16" s="14"/>
      <c r="H16" s="14"/>
      <c r="I16" s="14"/>
      <c r="J16" s="14"/>
      <c r="M16" s="11">
        <f>D16+E16+F16+G16+H16</f>
        <v>96</v>
      </c>
      <c r="N16">
        <f>M16*0.17</f>
        <v>16.32</v>
      </c>
      <c r="O16">
        <f>I16*0.15</f>
        <v>0</v>
      </c>
      <c r="P16">
        <f>ROUND(N16+O16,0)</f>
        <v>16</v>
      </c>
    </row>
    <row r="17" spans="1:16" x14ac:dyDescent="0.25">
      <c r="A17" s="12" t="s">
        <v>42</v>
      </c>
      <c r="B17" s="12">
        <v>15</v>
      </c>
      <c r="C17" s="13" t="s">
        <v>43</v>
      </c>
      <c r="D17" s="14">
        <v>85</v>
      </c>
      <c r="E17" s="15"/>
      <c r="F17" s="14"/>
      <c r="G17" s="14"/>
      <c r="H17" s="14"/>
      <c r="I17" s="14"/>
      <c r="J17" s="14"/>
      <c r="M17" s="11">
        <f>D17+E17+F17+G17+H17</f>
        <v>85</v>
      </c>
      <c r="N17">
        <f>M17*0.17</f>
        <v>14.450000000000001</v>
      </c>
      <c r="O17">
        <f>I17*0.15</f>
        <v>0</v>
      </c>
      <c r="P17">
        <f>ROUND(N17+O17,0)</f>
        <v>14</v>
      </c>
    </row>
    <row r="18" spans="1:16" x14ac:dyDescent="0.25">
      <c r="A18" s="12" t="s">
        <v>44</v>
      </c>
      <c r="B18" s="12">
        <v>16</v>
      </c>
      <c r="C18" s="13" t="s">
        <v>45</v>
      </c>
      <c r="D18" s="14">
        <v>93</v>
      </c>
      <c r="E18" s="15"/>
      <c r="F18" s="14"/>
      <c r="G18" s="14"/>
      <c r="H18" s="14"/>
      <c r="I18" s="14"/>
      <c r="J18" s="14"/>
      <c r="M18" s="11">
        <f>D18+E18+F18+G18+H18</f>
        <v>93</v>
      </c>
      <c r="N18">
        <f>M18*0.17</f>
        <v>15.81</v>
      </c>
      <c r="O18">
        <f>I18*0.15</f>
        <v>0</v>
      </c>
      <c r="P18">
        <f>ROUND(N18+O18,0)</f>
        <v>16</v>
      </c>
    </row>
    <row r="19" spans="1:16" x14ac:dyDescent="0.25">
      <c r="A19" s="12" t="s">
        <v>46</v>
      </c>
      <c r="B19" s="12">
        <v>17</v>
      </c>
      <c r="C19" s="13" t="s">
        <v>47</v>
      </c>
      <c r="D19" s="14">
        <v>91</v>
      </c>
      <c r="E19" s="15"/>
      <c r="F19" s="14"/>
      <c r="G19" s="14"/>
      <c r="H19" s="14"/>
      <c r="I19" s="14"/>
      <c r="J19" s="14"/>
      <c r="M19" s="11">
        <f>D19+E19+F19+G19+H19</f>
        <v>91</v>
      </c>
      <c r="N19">
        <f>M19*0.17</f>
        <v>15.47</v>
      </c>
      <c r="O19">
        <f>I19*0.15</f>
        <v>0</v>
      </c>
      <c r="P19">
        <f>ROUND(N19+O19,0)</f>
        <v>15</v>
      </c>
    </row>
    <row r="20" spans="1:16" x14ac:dyDescent="0.25">
      <c r="A20" s="12" t="s">
        <v>48</v>
      </c>
      <c r="B20" s="12">
        <v>18</v>
      </c>
      <c r="C20" s="13" t="s">
        <v>49</v>
      </c>
      <c r="D20" s="14">
        <v>91</v>
      </c>
      <c r="E20" s="15"/>
      <c r="F20" s="14"/>
      <c r="G20" s="14"/>
      <c r="H20" s="14"/>
      <c r="I20" s="14"/>
      <c r="J20" s="14"/>
      <c r="M20" s="11">
        <f>D20+E20+F20+G20+H20</f>
        <v>91</v>
      </c>
      <c r="N20">
        <f>M20*0.17</f>
        <v>15.47</v>
      </c>
      <c r="O20">
        <f>I20*0.15</f>
        <v>0</v>
      </c>
      <c r="P20">
        <f>ROUND(N20+O20,0)</f>
        <v>15</v>
      </c>
    </row>
    <row r="21" spans="1:16" x14ac:dyDescent="0.25">
      <c r="A21" s="12" t="s">
        <v>50</v>
      </c>
      <c r="B21" s="12">
        <v>19</v>
      </c>
      <c r="C21" s="13" t="s">
        <v>51</v>
      </c>
      <c r="D21" s="14">
        <v>95</v>
      </c>
      <c r="E21" s="15"/>
      <c r="F21" s="14"/>
      <c r="G21" s="14"/>
      <c r="H21" s="14"/>
      <c r="I21" s="14"/>
      <c r="J21" s="14"/>
      <c r="M21" s="11">
        <f>D21+E21+F21+G21+H21</f>
        <v>95</v>
      </c>
      <c r="N21">
        <f>M21*0.17</f>
        <v>16.150000000000002</v>
      </c>
      <c r="O21">
        <f>I21*0.15</f>
        <v>0</v>
      </c>
      <c r="P21">
        <f>ROUND(N21+O21,0)</f>
        <v>16</v>
      </c>
    </row>
    <row r="22" spans="1:16" x14ac:dyDescent="0.25">
      <c r="A22" s="12" t="s">
        <v>52</v>
      </c>
      <c r="B22" s="12">
        <v>20</v>
      </c>
      <c r="C22" s="13" t="s">
        <v>53</v>
      </c>
      <c r="D22" s="14">
        <v>95</v>
      </c>
      <c r="E22" s="15"/>
      <c r="F22" s="14"/>
      <c r="G22" s="14"/>
      <c r="H22" s="14"/>
      <c r="I22" s="14"/>
      <c r="J22" s="14"/>
      <c r="M22" s="11">
        <f>D22+E22+F22+G22+H22</f>
        <v>95</v>
      </c>
      <c r="N22">
        <f>M22*0.17</f>
        <v>16.150000000000002</v>
      </c>
      <c r="O22">
        <f>I22*0.15</f>
        <v>0</v>
      </c>
      <c r="P22">
        <f>ROUND(N22+O22,0)</f>
        <v>16</v>
      </c>
    </row>
    <row r="23" spans="1:16" x14ac:dyDescent="0.25">
      <c r="A23" s="12" t="s">
        <v>54</v>
      </c>
      <c r="B23" s="12">
        <v>21</v>
      </c>
      <c r="C23" s="13" t="s">
        <v>55</v>
      </c>
      <c r="D23" s="14">
        <v>99</v>
      </c>
      <c r="E23" s="15"/>
      <c r="F23" s="14"/>
      <c r="G23" s="14"/>
      <c r="H23" s="14"/>
      <c r="I23" s="14"/>
      <c r="J23" s="14"/>
      <c r="M23" s="11">
        <f>D23+E23+F23+G23+H23</f>
        <v>99</v>
      </c>
      <c r="N23">
        <f>M23*0.17</f>
        <v>16.830000000000002</v>
      </c>
      <c r="O23">
        <f>I23*0.15</f>
        <v>0</v>
      </c>
      <c r="P23">
        <f>ROUND(N23+O23,0)</f>
        <v>17</v>
      </c>
    </row>
    <row r="24" spans="1:16" x14ac:dyDescent="0.25">
      <c r="A24" s="12" t="s">
        <v>56</v>
      </c>
      <c r="B24" s="12">
        <v>22</v>
      </c>
      <c r="C24" s="13" t="s">
        <v>57</v>
      </c>
      <c r="D24" s="14">
        <v>92</v>
      </c>
      <c r="E24" s="15"/>
      <c r="F24" s="14"/>
      <c r="G24" s="14"/>
      <c r="H24" s="14"/>
      <c r="I24" s="14"/>
      <c r="J24" s="14"/>
      <c r="M24" s="11">
        <f>D24+E24+F24+G24+H24</f>
        <v>92</v>
      </c>
      <c r="N24">
        <f>M24*0.17</f>
        <v>15.64</v>
      </c>
      <c r="O24">
        <f>I24*0.15</f>
        <v>0</v>
      </c>
      <c r="P24">
        <f>ROUND(N24+O24,0)</f>
        <v>16</v>
      </c>
    </row>
    <row r="25" spans="1:16" x14ac:dyDescent="0.25">
      <c r="A25" s="12" t="s">
        <v>58</v>
      </c>
      <c r="B25" s="12">
        <v>23</v>
      </c>
      <c r="C25" s="13" t="s">
        <v>59</v>
      </c>
      <c r="D25" s="14">
        <v>94</v>
      </c>
      <c r="E25" s="15"/>
      <c r="F25" s="14"/>
      <c r="G25" s="14"/>
      <c r="H25" s="14"/>
      <c r="I25" s="14"/>
      <c r="J25" s="14"/>
      <c r="M25" s="11">
        <f>D25+E25+F25+G25+H25</f>
        <v>94</v>
      </c>
      <c r="N25">
        <f>M25*0.17</f>
        <v>15.98</v>
      </c>
      <c r="O25">
        <f>I25*0.15</f>
        <v>0</v>
      </c>
      <c r="P25">
        <f>ROUND(N25+O25,0)</f>
        <v>16</v>
      </c>
    </row>
  </sheetData>
  <sheetProtection algorithmName="SHA-512" hashValue="BtpAeWKAy1GvRuhd5xsuvJD7DpdFvAXNkBCG2ZiAPNbX8zWKAeRjS3bApGmlmUqENqAh5y+GY8EcYsCT5wCpwA==" saltValue="Jit4dC8S6kKs9BAvCb1sTw==" spinCount="100000" sheet="1" objects="1" scenarios="1"/>
  <dataValidations count="23">
    <dataValidation type="whole" allowBlank="1" showInputMessage="1" showErrorMessage="1" errorTitle="Valor fuera de rango" error="Ingrese un valor correcto" sqref="E3" xr:uid="{ED620DA7-0FC2-47F9-9233-5D4F7EE37AA0}">
      <formula1>0</formula1>
      <formula2>100</formula2>
    </dataValidation>
    <dataValidation type="whole" allowBlank="1" showInputMessage="1" showErrorMessage="1" errorTitle="Valor fuera de rango" error="Ingrese un valor correcto" sqref="E4" xr:uid="{A558391A-609B-4EBB-8353-C02B7FF91D9C}">
      <formula1>0</formula1>
      <formula2>100</formula2>
    </dataValidation>
    <dataValidation type="whole" allowBlank="1" showInputMessage="1" showErrorMessage="1" errorTitle="Valor fuera de rango" error="Ingrese un valor correcto" sqref="E5" xr:uid="{BA48D3EC-D4C9-4960-813E-1596487772C0}">
      <formula1>0</formula1>
      <formula2>100</formula2>
    </dataValidation>
    <dataValidation type="whole" allowBlank="1" showInputMessage="1" showErrorMessage="1" errorTitle="Valor fuera de rango" error="Ingrese un valor correcto" sqref="E6" xr:uid="{7F65542C-3EC9-46E1-866C-73493A24D66C}">
      <formula1>0</formula1>
      <formula2>100</formula2>
    </dataValidation>
    <dataValidation type="whole" allowBlank="1" showInputMessage="1" showErrorMessage="1" errorTitle="Valor fuera de rango" error="Ingrese un valor correcto" sqref="E7" xr:uid="{4D367DE5-80CB-431C-81F7-8BE092ECFCB5}">
      <formula1>0</formula1>
      <formula2>100</formula2>
    </dataValidation>
    <dataValidation type="whole" allowBlank="1" showInputMessage="1" showErrorMessage="1" errorTitle="Valor fuera de rango" error="Ingrese un valor correcto" sqref="E8" xr:uid="{DEC9815D-7143-461E-95A9-D8473C7C494A}">
      <formula1>0</formula1>
      <formula2>100</formula2>
    </dataValidation>
    <dataValidation type="whole" allowBlank="1" showInputMessage="1" showErrorMessage="1" errorTitle="Valor fuera de rango" error="Ingrese un valor correcto" sqref="E9" xr:uid="{E8EA8A08-227D-4608-A54B-C15349A333F4}">
      <formula1>0</formula1>
      <formula2>100</formula2>
    </dataValidation>
    <dataValidation type="whole" allowBlank="1" showInputMessage="1" showErrorMessage="1" errorTitle="Valor fuera de rango" error="Ingrese un valor correcto" sqref="E10" xr:uid="{7CD663D2-2F31-4E94-87CD-DAF924860A9D}">
      <formula1>0</formula1>
      <formula2>100</formula2>
    </dataValidation>
    <dataValidation type="whole" allowBlank="1" showInputMessage="1" showErrorMessage="1" errorTitle="Valor fuera de rango" error="Ingrese un valor correcto" sqref="E11" xr:uid="{D842DB62-AA98-45C8-B5F2-B40FBEA3DA11}">
      <formula1>0</formula1>
      <formula2>100</formula2>
    </dataValidation>
    <dataValidation type="whole" allowBlank="1" showInputMessage="1" showErrorMessage="1" errorTitle="Valor fuera de rango" error="Ingrese un valor correcto" sqref="E12" xr:uid="{35E7E1BB-6816-4B95-96F1-76F6C7DB3E34}">
      <formula1>0</formula1>
      <formula2>100</formula2>
    </dataValidation>
    <dataValidation type="whole" allowBlank="1" showInputMessage="1" showErrorMessage="1" errorTitle="Valor fuera de rango" error="Ingrese un valor correcto" sqref="E13" xr:uid="{5A60A96F-0994-41FD-B704-F3AAFC09DF48}">
      <formula1>0</formula1>
      <formula2>100</formula2>
    </dataValidation>
    <dataValidation type="whole" allowBlank="1" showInputMessage="1" showErrorMessage="1" errorTitle="Valor fuera de rango" error="Ingrese un valor correcto" sqref="E14" xr:uid="{5CD8FD6E-2CB5-4B18-A241-AC2682985111}">
      <formula1>0</formula1>
      <formula2>100</formula2>
    </dataValidation>
    <dataValidation type="whole" allowBlank="1" showInputMessage="1" showErrorMessage="1" errorTitle="Valor fuera de rango" error="Ingrese un valor correcto" sqref="E15" xr:uid="{80D00C42-4A09-418C-A631-466471EFF60E}">
      <formula1>0</formula1>
      <formula2>100</formula2>
    </dataValidation>
    <dataValidation type="whole" allowBlank="1" showInputMessage="1" showErrorMessage="1" errorTitle="Valor fuera de rango" error="Ingrese un valor correcto" sqref="E16" xr:uid="{C46C3756-8ED5-4552-A3C7-AB9CE152B8C7}">
      <formula1>0</formula1>
      <formula2>100</formula2>
    </dataValidation>
    <dataValidation type="whole" allowBlank="1" showInputMessage="1" showErrorMessage="1" errorTitle="Valor fuera de rango" error="Ingrese un valor correcto" sqref="E17" xr:uid="{570E0B4B-6A0B-4DC9-A157-8A8944BA473B}">
      <formula1>0</formula1>
      <formula2>100</formula2>
    </dataValidation>
    <dataValidation type="whole" allowBlank="1" showInputMessage="1" showErrorMessage="1" errorTitle="Valor fuera de rango" error="Ingrese un valor correcto" sqref="E18" xr:uid="{5E384D77-FC5E-4492-AC89-E4D1BCE9D75A}">
      <formula1>0</formula1>
      <formula2>100</formula2>
    </dataValidation>
    <dataValidation type="whole" allowBlank="1" showInputMessage="1" showErrorMessage="1" errorTitle="Valor fuera de rango" error="Ingrese un valor correcto" sqref="E19" xr:uid="{FD00E3BE-1EDB-4DC5-88D3-2840FEFF0B26}">
      <formula1>0</formula1>
      <formula2>100</formula2>
    </dataValidation>
    <dataValidation type="whole" allowBlank="1" showInputMessage="1" showErrorMessage="1" errorTitle="Valor fuera de rango" error="Ingrese un valor correcto" sqref="E20" xr:uid="{8BC381C5-250D-4E4F-92AD-119F670B017A}">
      <formula1>0</formula1>
      <formula2>100</formula2>
    </dataValidation>
    <dataValidation type="whole" allowBlank="1" showInputMessage="1" showErrorMessage="1" errorTitle="Valor fuera de rango" error="Ingrese un valor correcto" sqref="E21" xr:uid="{07A95336-BD7E-441D-949C-E487DDAF34E4}">
      <formula1>0</formula1>
      <formula2>100</formula2>
    </dataValidation>
    <dataValidation type="whole" allowBlank="1" showInputMessage="1" showErrorMessage="1" errorTitle="Valor fuera de rango" error="Ingrese un valor correcto" sqref="E22" xr:uid="{A1265F2A-B9E8-4CFC-BC28-5752AA7C88F5}">
      <formula1>0</formula1>
      <formula2>100</formula2>
    </dataValidation>
    <dataValidation type="whole" allowBlank="1" showInputMessage="1" showErrorMessage="1" errorTitle="Valor fuera de rango" error="Ingrese un valor correcto" sqref="E23" xr:uid="{91926C59-1375-4E1F-A3B9-19672D9C1348}">
      <formula1>0</formula1>
      <formula2>100</formula2>
    </dataValidation>
    <dataValidation type="whole" allowBlank="1" showInputMessage="1" showErrorMessage="1" errorTitle="Valor fuera de rango" error="Ingrese un valor correcto" sqref="E24" xr:uid="{C5D34358-84E1-4096-9056-68FA85E645BD}">
      <formula1>0</formula1>
      <formula2>100</formula2>
    </dataValidation>
    <dataValidation type="whole" allowBlank="1" showInputMessage="1" showErrorMessage="1" errorTitle="Valor fuera de rango" error="Ingrese un valor correcto" sqref="E25" xr:uid="{5F3FEF50-D498-4DFE-AE21-158BFF9106FB}">
      <formula1>0</formula1>
      <formula2>100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E2398-663A-4113-BC41-7A0B00C09420}">
  <dimension ref="A1:P26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7.1406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293</v>
      </c>
      <c r="C1" s="1" t="s">
        <v>294</v>
      </c>
      <c r="D1" s="5" t="s">
        <v>343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63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295</v>
      </c>
      <c r="B3" s="12">
        <v>1</v>
      </c>
      <c r="C3" s="13" t="s">
        <v>296</v>
      </c>
      <c r="D3" s="14">
        <v>100</v>
      </c>
      <c r="E3" s="15"/>
      <c r="F3" s="14"/>
      <c r="G3" s="14"/>
      <c r="H3" s="14"/>
      <c r="I3" s="14"/>
      <c r="J3" s="14"/>
      <c r="M3" s="11">
        <f>D3+E3+F3+G3+H3</f>
        <v>100</v>
      </c>
      <c r="N3">
        <f>M3*0.17</f>
        <v>17</v>
      </c>
      <c r="O3">
        <f>I3*0.15</f>
        <v>0</v>
      </c>
      <c r="P3">
        <f>ROUND(N3+O3,0)</f>
        <v>17</v>
      </c>
    </row>
    <row r="4" spans="1:16" x14ac:dyDescent="0.25">
      <c r="A4" s="12" t="s">
        <v>297</v>
      </c>
      <c r="B4" s="12">
        <v>2</v>
      </c>
      <c r="C4" s="13" t="s">
        <v>298</v>
      </c>
      <c r="D4" s="14">
        <v>100</v>
      </c>
      <c r="E4" s="15"/>
      <c r="F4" s="14"/>
      <c r="G4" s="14"/>
      <c r="H4" s="14"/>
      <c r="I4" s="14"/>
      <c r="J4" s="14"/>
      <c r="M4" s="11">
        <f>D4+E4+F4+G4+H4</f>
        <v>100</v>
      </c>
      <c r="N4">
        <f>M4*0.17</f>
        <v>17</v>
      </c>
      <c r="O4">
        <f>I4*0.15</f>
        <v>0</v>
      </c>
      <c r="P4">
        <f>ROUND(N4+O4,0)</f>
        <v>17</v>
      </c>
    </row>
    <row r="5" spans="1:16" x14ac:dyDescent="0.25">
      <c r="A5" s="12" t="s">
        <v>299</v>
      </c>
      <c r="B5" s="12">
        <v>3</v>
      </c>
      <c r="C5" s="13" t="s">
        <v>300</v>
      </c>
      <c r="D5" s="14">
        <v>86</v>
      </c>
      <c r="E5" s="15"/>
      <c r="F5" s="14"/>
      <c r="G5" s="14"/>
      <c r="H5" s="14"/>
      <c r="I5" s="14"/>
      <c r="J5" s="14"/>
      <c r="M5" s="11">
        <f>D5+E5+F5+G5+H5</f>
        <v>86</v>
      </c>
      <c r="N5">
        <f>M5*0.17</f>
        <v>14.620000000000001</v>
      </c>
      <c r="O5">
        <f>I5*0.15</f>
        <v>0</v>
      </c>
      <c r="P5">
        <f>ROUND(N5+O5,0)</f>
        <v>15</v>
      </c>
    </row>
    <row r="6" spans="1:16" x14ac:dyDescent="0.25">
      <c r="A6" s="12" t="s">
        <v>301</v>
      </c>
      <c r="B6" s="12">
        <v>4</v>
      </c>
      <c r="C6" s="13" t="s">
        <v>302</v>
      </c>
      <c r="D6" s="14">
        <v>91</v>
      </c>
      <c r="E6" s="15"/>
      <c r="F6" s="14"/>
      <c r="G6" s="14"/>
      <c r="H6" s="14"/>
      <c r="I6" s="14"/>
      <c r="J6" s="14"/>
      <c r="M6" s="11">
        <f>D6+E6+F6+G6+H6</f>
        <v>91</v>
      </c>
      <c r="N6">
        <f>M6*0.17</f>
        <v>15.47</v>
      </c>
      <c r="O6">
        <f>I6*0.15</f>
        <v>0</v>
      </c>
      <c r="P6">
        <f>ROUND(N6+O6,0)</f>
        <v>15</v>
      </c>
    </row>
    <row r="7" spans="1:16" x14ac:dyDescent="0.25">
      <c r="A7" s="12" t="s">
        <v>303</v>
      </c>
      <c r="B7" s="12">
        <v>5</v>
      </c>
      <c r="C7" s="13" t="s">
        <v>304</v>
      </c>
      <c r="D7" s="14">
        <v>94</v>
      </c>
      <c r="E7" s="15"/>
      <c r="F7" s="14"/>
      <c r="G7" s="14"/>
      <c r="H7" s="14"/>
      <c r="I7" s="14"/>
      <c r="J7" s="14"/>
      <c r="M7" s="11">
        <f>D7+E7+F7+G7+H7</f>
        <v>94</v>
      </c>
      <c r="N7">
        <f>M7*0.17</f>
        <v>15.98</v>
      </c>
      <c r="O7">
        <f>I7*0.15</f>
        <v>0</v>
      </c>
      <c r="P7">
        <f>ROUND(N7+O7,0)</f>
        <v>16</v>
      </c>
    </row>
    <row r="8" spans="1:16" x14ac:dyDescent="0.25">
      <c r="A8" s="12" t="s">
        <v>305</v>
      </c>
      <c r="B8" s="12">
        <v>6</v>
      </c>
      <c r="C8" s="13" t="s">
        <v>306</v>
      </c>
      <c r="D8" s="14">
        <v>93</v>
      </c>
      <c r="E8" s="15"/>
      <c r="F8" s="14"/>
      <c r="G8" s="14"/>
      <c r="H8" s="14"/>
      <c r="I8" s="14"/>
      <c r="J8" s="14"/>
      <c r="M8" s="11">
        <f>D8+E8+F8+G8+H8</f>
        <v>93</v>
      </c>
      <c r="N8">
        <f>M8*0.17</f>
        <v>15.81</v>
      </c>
      <c r="O8">
        <f>I8*0.15</f>
        <v>0</v>
      </c>
      <c r="P8">
        <f>ROUND(N8+O8,0)</f>
        <v>16</v>
      </c>
    </row>
    <row r="9" spans="1:16" x14ac:dyDescent="0.25">
      <c r="A9" s="12" t="s">
        <v>307</v>
      </c>
      <c r="B9" s="12">
        <v>7</v>
      </c>
      <c r="C9" s="13" t="s">
        <v>308</v>
      </c>
      <c r="D9" s="14">
        <v>89</v>
      </c>
      <c r="E9" s="15"/>
      <c r="F9" s="14"/>
      <c r="G9" s="14"/>
      <c r="H9" s="14"/>
      <c r="I9" s="14"/>
      <c r="J9" s="14"/>
      <c r="M9" s="11">
        <f>D9+E9+F9+G9+H9</f>
        <v>89</v>
      </c>
      <c r="N9">
        <f>M9*0.17</f>
        <v>15.13</v>
      </c>
      <c r="O9">
        <f>I9*0.15</f>
        <v>0</v>
      </c>
      <c r="P9">
        <f>ROUND(N9+O9,0)</f>
        <v>15</v>
      </c>
    </row>
    <row r="10" spans="1:16" x14ac:dyDescent="0.25">
      <c r="A10" s="12" t="s">
        <v>309</v>
      </c>
      <c r="B10" s="12">
        <v>8</v>
      </c>
      <c r="C10" s="13" t="s">
        <v>310</v>
      </c>
      <c r="D10" s="14">
        <v>99</v>
      </c>
      <c r="E10" s="15"/>
      <c r="F10" s="14"/>
      <c r="G10" s="14"/>
      <c r="H10" s="14"/>
      <c r="I10" s="14"/>
      <c r="J10" s="14"/>
      <c r="M10" s="11">
        <f>D10+E10+F10+G10+H10</f>
        <v>99</v>
      </c>
      <c r="N10">
        <f>M10*0.17</f>
        <v>16.830000000000002</v>
      </c>
      <c r="O10">
        <f>I10*0.15</f>
        <v>0</v>
      </c>
      <c r="P10">
        <f>ROUND(N10+O10,0)</f>
        <v>17</v>
      </c>
    </row>
    <row r="11" spans="1:16" x14ac:dyDescent="0.25">
      <c r="A11" s="12" t="s">
        <v>311</v>
      </c>
      <c r="B11" s="12">
        <v>9</v>
      </c>
      <c r="C11" s="13" t="s">
        <v>312</v>
      </c>
      <c r="D11" s="14">
        <v>91</v>
      </c>
      <c r="E11" s="15"/>
      <c r="F11" s="14"/>
      <c r="G11" s="14"/>
      <c r="H11" s="14"/>
      <c r="I11" s="14"/>
      <c r="J11" s="14"/>
      <c r="M11" s="11">
        <f>D11+E11+F11+G11+H11</f>
        <v>91</v>
      </c>
      <c r="N11">
        <f>M11*0.17</f>
        <v>15.47</v>
      </c>
      <c r="O11">
        <f>I11*0.15</f>
        <v>0</v>
      </c>
      <c r="P11">
        <f>ROUND(N11+O11,0)</f>
        <v>15</v>
      </c>
    </row>
    <row r="12" spans="1:16" x14ac:dyDescent="0.25">
      <c r="A12" s="12" t="s">
        <v>313</v>
      </c>
      <c r="B12" s="12">
        <v>10</v>
      </c>
      <c r="C12" s="13" t="s">
        <v>314</v>
      </c>
      <c r="D12" s="14">
        <v>84</v>
      </c>
      <c r="E12" s="15"/>
      <c r="F12" s="14"/>
      <c r="G12" s="14"/>
      <c r="H12" s="14"/>
      <c r="I12" s="14"/>
      <c r="J12" s="14"/>
      <c r="M12" s="11">
        <f>D12+E12+F12+G12+H12</f>
        <v>84</v>
      </c>
      <c r="N12">
        <f>M12*0.17</f>
        <v>14.280000000000001</v>
      </c>
      <c r="O12">
        <f>I12*0.15</f>
        <v>0</v>
      </c>
      <c r="P12">
        <f>ROUND(N12+O12,0)</f>
        <v>14</v>
      </c>
    </row>
    <row r="13" spans="1:16" x14ac:dyDescent="0.25">
      <c r="A13" s="12" t="s">
        <v>315</v>
      </c>
      <c r="B13" s="12">
        <v>11</v>
      </c>
      <c r="C13" s="13" t="s">
        <v>316</v>
      </c>
      <c r="D13" s="14">
        <v>94</v>
      </c>
      <c r="E13" s="15"/>
      <c r="F13" s="14"/>
      <c r="G13" s="14"/>
      <c r="H13" s="14"/>
      <c r="I13" s="14"/>
      <c r="J13" s="14"/>
      <c r="M13" s="11">
        <f>D13+E13+F13+G13+H13</f>
        <v>94</v>
      </c>
      <c r="N13">
        <f>M13*0.17</f>
        <v>15.98</v>
      </c>
      <c r="O13">
        <f>I13*0.15</f>
        <v>0</v>
      </c>
      <c r="P13">
        <f>ROUND(N13+O13,0)</f>
        <v>16</v>
      </c>
    </row>
    <row r="14" spans="1:16" x14ac:dyDescent="0.25">
      <c r="A14" s="12" t="s">
        <v>317</v>
      </c>
      <c r="B14" s="12">
        <v>12</v>
      </c>
      <c r="C14" s="13" t="s">
        <v>318</v>
      </c>
      <c r="D14" s="14">
        <v>93</v>
      </c>
      <c r="E14" s="15"/>
      <c r="F14" s="14"/>
      <c r="G14" s="14"/>
      <c r="H14" s="14"/>
      <c r="I14" s="14"/>
      <c r="J14" s="14"/>
      <c r="M14" s="11">
        <f>D14+E14+F14+G14+H14</f>
        <v>93</v>
      </c>
      <c r="N14">
        <f>M14*0.17</f>
        <v>15.81</v>
      </c>
      <c r="O14">
        <f>I14*0.15</f>
        <v>0</v>
      </c>
      <c r="P14">
        <f>ROUND(N14+O14,0)</f>
        <v>16</v>
      </c>
    </row>
    <row r="15" spans="1:16" x14ac:dyDescent="0.25">
      <c r="A15" s="12" t="s">
        <v>319</v>
      </c>
      <c r="B15" s="12">
        <v>13</v>
      </c>
      <c r="C15" s="13" t="s">
        <v>320</v>
      </c>
      <c r="D15" s="14">
        <v>98</v>
      </c>
      <c r="E15" s="15"/>
      <c r="F15" s="14"/>
      <c r="G15" s="14"/>
      <c r="H15" s="14"/>
      <c r="I15" s="14"/>
      <c r="J15" s="14"/>
      <c r="M15" s="11">
        <f>D15+E15+F15+G15+H15</f>
        <v>98</v>
      </c>
      <c r="N15">
        <f>M15*0.17</f>
        <v>16.66</v>
      </c>
      <c r="O15">
        <f>I15*0.15</f>
        <v>0</v>
      </c>
      <c r="P15">
        <f>ROUND(N15+O15,0)</f>
        <v>17</v>
      </c>
    </row>
    <row r="16" spans="1:16" x14ac:dyDescent="0.25">
      <c r="A16" s="12" t="s">
        <v>321</v>
      </c>
      <c r="B16" s="12">
        <v>14</v>
      </c>
      <c r="C16" s="13" t="s">
        <v>322</v>
      </c>
      <c r="D16" s="14">
        <v>98</v>
      </c>
      <c r="E16" s="15"/>
      <c r="F16" s="14"/>
      <c r="G16" s="14"/>
      <c r="H16" s="14"/>
      <c r="I16" s="14"/>
      <c r="J16" s="14"/>
      <c r="M16" s="11">
        <f>D16+E16+F16+G16+H16</f>
        <v>98</v>
      </c>
      <c r="N16">
        <f>M16*0.17</f>
        <v>16.66</v>
      </c>
      <c r="O16">
        <f>I16*0.15</f>
        <v>0</v>
      </c>
      <c r="P16">
        <f>ROUND(N16+O16,0)</f>
        <v>17</v>
      </c>
    </row>
    <row r="17" spans="1:16" x14ac:dyDescent="0.25">
      <c r="A17" s="12" t="s">
        <v>323</v>
      </c>
      <c r="B17" s="12">
        <v>15</v>
      </c>
      <c r="C17" s="13" t="s">
        <v>324</v>
      </c>
      <c r="D17" s="14">
        <v>92</v>
      </c>
      <c r="E17" s="15"/>
      <c r="F17" s="14"/>
      <c r="G17" s="14"/>
      <c r="H17" s="14"/>
      <c r="I17" s="14"/>
      <c r="J17" s="14"/>
      <c r="M17" s="11">
        <f>D17+E17+F17+G17+H17</f>
        <v>92</v>
      </c>
      <c r="N17">
        <f>M17*0.17</f>
        <v>15.64</v>
      </c>
      <c r="O17">
        <f>I17*0.15</f>
        <v>0</v>
      </c>
      <c r="P17">
        <f>ROUND(N17+O17,0)</f>
        <v>16</v>
      </c>
    </row>
    <row r="18" spans="1:16" x14ac:dyDescent="0.25">
      <c r="A18" s="12" t="s">
        <v>325</v>
      </c>
      <c r="B18" s="12">
        <v>16</v>
      </c>
      <c r="C18" s="13" t="s">
        <v>326</v>
      </c>
      <c r="D18" s="14">
        <v>92</v>
      </c>
      <c r="E18" s="15"/>
      <c r="F18" s="14"/>
      <c r="G18" s="14"/>
      <c r="H18" s="14"/>
      <c r="I18" s="14"/>
      <c r="J18" s="14"/>
      <c r="M18" s="11">
        <f>D18+E18+F18+G18+H18</f>
        <v>92</v>
      </c>
      <c r="N18">
        <f>M18*0.17</f>
        <v>15.64</v>
      </c>
      <c r="O18">
        <f>I18*0.15</f>
        <v>0</v>
      </c>
      <c r="P18">
        <f>ROUND(N18+O18,0)</f>
        <v>16</v>
      </c>
    </row>
    <row r="19" spans="1:16" x14ac:dyDescent="0.25">
      <c r="A19" s="12" t="s">
        <v>327</v>
      </c>
      <c r="B19" s="12">
        <v>17</v>
      </c>
      <c r="C19" s="13" t="s">
        <v>328</v>
      </c>
      <c r="D19" s="14">
        <v>93</v>
      </c>
      <c r="E19" s="15"/>
      <c r="F19" s="14"/>
      <c r="G19" s="14"/>
      <c r="H19" s="14"/>
      <c r="I19" s="14"/>
      <c r="J19" s="14"/>
      <c r="M19" s="11">
        <f>D19+E19+F19+G19+H19</f>
        <v>93</v>
      </c>
      <c r="N19">
        <f>M19*0.17</f>
        <v>15.81</v>
      </c>
      <c r="O19">
        <f>I19*0.15</f>
        <v>0</v>
      </c>
      <c r="P19">
        <f>ROUND(N19+O19,0)</f>
        <v>16</v>
      </c>
    </row>
    <row r="20" spans="1:16" x14ac:dyDescent="0.25">
      <c r="A20" s="12" t="s">
        <v>329</v>
      </c>
      <c r="B20" s="12">
        <v>18</v>
      </c>
      <c r="C20" s="13" t="s">
        <v>330</v>
      </c>
      <c r="D20" s="14">
        <v>94</v>
      </c>
      <c r="E20" s="15"/>
      <c r="F20" s="14"/>
      <c r="G20" s="14"/>
      <c r="H20" s="14"/>
      <c r="I20" s="14"/>
      <c r="J20" s="14"/>
      <c r="M20" s="11">
        <f>D20+E20+F20+G20+H20</f>
        <v>94</v>
      </c>
      <c r="N20">
        <f>M20*0.17</f>
        <v>15.98</v>
      </c>
      <c r="O20">
        <f>I20*0.15</f>
        <v>0</v>
      </c>
      <c r="P20">
        <f>ROUND(N20+O20,0)</f>
        <v>16</v>
      </c>
    </row>
    <row r="21" spans="1:16" x14ac:dyDescent="0.25">
      <c r="A21" s="12" t="s">
        <v>331</v>
      </c>
      <c r="B21" s="12">
        <v>19</v>
      </c>
      <c r="C21" s="13" t="s">
        <v>332</v>
      </c>
      <c r="D21" s="14">
        <v>92</v>
      </c>
      <c r="E21" s="15"/>
      <c r="F21" s="14"/>
      <c r="G21" s="14"/>
      <c r="H21" s="14"/>
      <c r="I21" s="14"/>
      <c r="J21" s="14"/>
      <c r="M21" s="11">
        <f>D21+E21+F21+G21+H21</f>
        <v>92</v>
      </c>
      <c r="N21">
        <f>M21*0.17</f>
        <v>15.64</v>
      </c>
      <c r="O21">
        <f>I21*0.15</f>
        <v>0</v>
      </c>
      <c r="P21">
        <f>ROUND(N21+O21,0)</f>
        <v>16</v>
      </c>
    </row>
    <row r="22" spans="1:16" x14ac:dyDescent="0.25">
      <c r="A22" s="12" t="s">
        <v>333</v>
      </c>
      <c r="B22" s="12">
        <v>20</v>
      </c>
      <c r="C22" s="13" t="s">
        <v>334</v>
      </c>
      <c r="D22" s="14">
        <v>86</v>
      </c>
      <c r="E22" s="15"/>
      <c r="F22" s="14"/>
      <c r="G22" s="14"/>
      <c r="H22" s="14"/>
      <c r="I22" s="14"/>
      <c r="J22" s="14"/>
      <c r="M22" s="11">
        <f>D22+E22+F22+G22+H22</f>
        <v>86</v>
      </c>
      <c r="N22">
        <f>M22*0.17</f>
        <v>14.620000000000001</v>
      </c>
      <c r="O22">
        <f>I22*0.15</f>
        <v>0</v>
      </c>
      <c r="P22">
        <f>ROUND(N22+O22,0)</f>
        <v>15</v>
      </c>
    </row>
    <row r="23" spans="1:16" x14ac:dyDescent="0.25">
      <c r="A23" s="12" t="s">
        <v>335</v>
      </c>
      <c r="B23" s="12">
        <v>21</v>
      </c>
      <c r="C23" s="13" t="s">
        <v>336</v>
      </c>
      <c r="D23" s="14">
        <v>100</v>
      </c>
      <c r="E23" s="15"/>
      <c r="F23" s="14"/>
      <c r="G23" s="14"/>
      <c r="H23" s="14"/>
      <c r="I23" s="14"/>
      <c r="J23" s="14"/>
      <c r="M23" s="11">
        <f>D23+E23+F23+G23+H23</f>
        <v>100</v>
      </c>
      <c r="N23">
        <f>M23*0.17</f>
        <v>17</v>
      </c>
      <c r="O23">
        <f>I23*0.15</f>
        <v>0</v>
      </c>
      <c r="P23">
        <f>ROUND(N23+O23,0)</f>
        <v>17</v>
      </c>
    </row>
    <row r="24" spans="1:16" x14ac:dyDescent="0.25">
      <c r="A24" s="12" t="s">
        <v>337</v>
      </c>
      <c r="B24" s="12">
        <v>22</v>
      </c>
      <c r="C24" s="13" t="s">
        <v>338</v>
      </c>
      <c r="D24" s="14">
        <v>82</v>
      </c>
      <c r="E24" s="15"/>
      <c r="F24" s="14"/>
      <c r="G24" s="14"/>
      <c r="H24" s="14"/>
      <c r="I24" s="14"/>
      <c r="J24" s="14"/>
      <c r="M24" s="11">
        <f>D24+E24+F24+G24+H24</f>
        <v>82</v>
      </c>
      <c r="N24">
        <f>M24*0.17</f>
        <v>13.940000000000001</v>
      </c>
      <c r="O24">
        <f>I24*0.15</f>
        <v>0</v>
      </c>
      <c r="P24">
        <f>ROUND(N24+O24,0)</f>
        <v>14</v>
      </c>
    </row>
    <row r="25" spans="1:16" x14ac:dyDescent="0.25">
      <c r="A25" s="12" t="s">
        <v>339</v>
      </c>
      <c r="B25" s="12">
        <v>23</v>
      </c>
      <c r="C25" s="13" t="s">
        <v>340</v>
      </c>
      <c r="D25" s="14">
        <v>100</v>
      </c>
      <c r="E25" s="15"/>
      <c r="F25" s="14"/>
      <c r="G25" s="14"/>
      <c r="H25" s="14"/>
      <c r="I25" s="14"/>
      <c r="J25" s="14"/>
      <c r="M25" s="11">
        <f>D25+E25+F25+G25+H25</f>
        <v>100</v>
      </c>
      <c r="N25">
        <f>M25*0.17</f>
        <v>17</v>
      </c>
      <c r="O25">
        <f>I25*0.15</f>
        <v>0</v>
      </c>
      <c r="P25">
        <f>ROUND(N25+O25,0)</f>
        <v>17</v>
      </c>
    </row>
    <row r="26" spans="1:16" x14ac:dyDescent="0.25">
      <c r="A26" s="12" t="s">
        <v>341</v>
      </c>
      <c r="B26" s="12">
        <v>24</v>
      </c>
      <c r="C26" s="13" t="s">
        <v>342</v>
      </c>
      <c r="D26" s="14">
        <v>95</v>
      </c>
      <c r="E26" s="15"/>
      <c r="F26" s="14"/>
      <c r="G26" s="14"/>
      <c r="H26" s="14"/>
      <c r="I26" s="14"/>
      <c r="J26" s="14"/>
      <c r="M26" s="11">
        <f>D26+E26+F26+G26+H26</f>
        <v>95</v>
      </c>
      <c r="N26">
        <f>M26*0.17</f>
        <v>16.150000000000002</v>
      </c>
      <c r="O26">
        <f>I26*0.15</f>
        <v>0</v>
      </c>
      <c r="P26">
        <f>ROUND(N26+O26,0)</f>
        <v>16</v>
      </c>
    </row>
  </sheetData>
  <sheetProtection algorithmName="SHA-512" hashValue="64jWPu4NuCgXdsfV/paLcYPBVGq7l0sVo5OB5PrgD+RD7Km1KWnI+H9F7uDU8CpDWYv87O4Ww0vPsRADh7U4zw==" saltValue="fHwmGBbOszhmBWe1ZBs+/A==" spinCount="100000" sheet="1" objects="1" scenarios="1"/>
  <dataValidations count="24">
    <dataValidation type="whole" allowBlank="1" showInputMessage="1" showErrorMessage="1" errorTitle="Valor fuera de rango" error="Ingrese un valor correcto" sqref="E3" xr:uid="{4C467FDE-A0DE-4564-8215-6720D8DA5908}">
      <formula1>0</formula1>
      <formula2>100</formula2>
    </dataValidation>
    <dataValidation type="whole" allowBlank="1" showInputMessage="1" showErrorMessage="1" errorTitle="Valor fuera de rango" error="Ingrese un valor correcto" sqref="E4" xr:uid="{AF3B3598-699F-4A42-9B06-431D6529F3A8}">
      <formula1>0</formula1>
      <formula2>100</formula2>
    </dataValidation>
    <dataValidation type="whole" allowBlank="1" showInputMessage="1" showErrorMessage="1" errorTitle="Valor fuera de rango" error="Ingrese un valor correcto" sqref="E5" xr:uid="{38C4B7D2-C1A8-497B-B618-C9353477DD54}">
      <formula1>0</formula1>
      <formula2>100</formula2>
    </dataValidation>
    <dataValidation type="whole" allowBlank="1" showInputMessage="1" showErrorMessage="1" errorTitle="Valor fuera de rango" error="Ingrese un valor correcto" sqref="E6" xr:uid="{7D7EDE13-0056-4CEA-AD55-7A1FA011FBE9}">
      <formula1>0</formula1>
      <formula2>100</formula2>
    </dataValidation>
    <dataValidation type="whole" allowBlank="1" showInputMessage="1" showErrorMessage="1" errorTitle="Valor fuera de rango" error="Ingrese un valor correcto" sqref="E7" xr:uid="{961FC439-5558-41A3-A173-EBA0D7EA6B55}">
      <formula1>0</formula1>
      <formula2>100</formula2>
    </dataValidation>
    <dataValidation type="whole" allowBlank="1" showInputMessage="1" showErrorMessage="1" errorTitle="Valor fuera de rango" error="Ingrese un valor correcto" sqref="E8" xr:uid="{1AEB8CE9-91D9-4B76-B337-5FD9AD0B52B1}">
      <formula1>0</formula1>
      <formula2>100</formula2>
    </dataValidation>
    <dataValidation type="whole" allowBlank="1" showInputMessage="1" showErrorMessage="1" errorTitle="Valor fuera de rango" error="Ingrese un valor correcto" sqref="E9" xr:uid="{31F968C0-5A7D-42BD-B687-82931D18ADF0}">
      <formula1>0</formula1>
      <formula2>100</formula2>
    </dataValidation>
    <dataValidation type="whole" allowBlank="1" showInputMessage="1" showErrorMessage="1" errorTitle="Valor fuera de rango" error="Ingrese un valor correcto" sqref="E10" xr:uid="{81DBBD88-811E-4BDB-86BA-5D3FE646E8E2}">
      <formula1>0</formula1>
      <formula2>100</formula2>
    </dataValidation>
    <dataValidation type="whole" allowBlank="1" showInputMessage="1" showErrorMessage="1" errorTitle="Valor fuera de rango" error="Ingrese un valor correcto" sqref="E11" xr:uid="{B4CCEF44-4F88-42AE-B81D-EC5BCA4C8355}">
      <formula1>0</formula1>
      <formula2>100</formula2>
    </dataValidation>
    <dataValidation type="whole" allowBlank="1" showInputMessage="1" showErrorMessage="1" errorTitle="Valor fuera de rango" error="Ingrese un valor correcto" sqref="E12" xr:uid="{D94A3031-BBD8-484B-AEE0-2B78C6EAC5CF}">
      <formula1>0</formula1>
      <formula2>100</formula2>
    </dataValidation>
    <dataValidation type="whole" allowBlank="1" showInputMessage="1" showErrorMessage="1" errorTitle="Valor fuera de rango" error="Ingrese un valor correcto" sqref="E13" xr:uid="{4B0C232B-C36F-4C9E-8C33-17836DA66ABB}">
      <formula1>0</formula1>
      <formula2>100</formula2>
    </dataValidation>
    <dataValidation type="whole" allowBlank="1" showInputMessage="1" showErrorMessage="1" errorTitle="Valor fuera de rango" error="Ingrese un valor correcto" sqref="E14" xr:uid="{8A9C20CF-82DA-4F31-AC97-5B1A0005689D}">
      <formula1>0</formula1>
      <formula2>100</formula2>
    </dataValidation>
    <dataValidation type="whole" allowBlank="1" showInputMessage="1" showErrorMessage="1" errorTitle="Valor fuera de rango" error="Ingrese un valor correcto" sqref="E15" xr:uid="{A6874110-8F47-47ED-9D1D-DB3734F31594}">
      <formula1>0</formula1>
      <formula2>100</formula2>
    </dataValidation>
    <dataValidation type="whole" allowBlank="1" showInputMessage="1" showErrorMessage="1" errorTitle="Valor fuera de rango" error="Ingrese un valor correcto" sqref="E16" xr:uid="{BD87E36E-0B15-4BB3-9B9F-3787C7184D66}">
      <formula1>0</formula1>
      <formula2>100</formula2>
    </dataValidation>
    <dataValidation type="whole" allowBlank="1" showInputMessage="1" showErrorMessage="1" errorTitle="Valor fuera de rango" error="Ingrese un valor correcto" sqref="E17" xr:uid="{E9118A2C-770E-4F9E-9CB8-6020A3460477}">
      <formula1>0</formula1>
      <formula2>100</formula2>
    </dataValidation>
    <dataValidation type="whole" allowBlank="1" showInputMessage="1" showErrorMessage="1" errorTitle="Valor fuera de rango" error="Ingrese un valor correcto" sqref="E18" xr:uid="{5F3E1E17-81A3-4F19-8AFB-B43BCE6FA2CD}">
      <formula1>0</formula1>
      <formula2>100</formula2>
    </dataValidation>
    <dataValidation type="whole" allowBlank="1" showInputMessage="1" showErrorMessage="1" errorTitle="Valor fuera de rango" error="Ingrese un valor correcto" sqref="E19" xr:uid="{DBE73E4A-68B9-405D-B1D2-0C9940D10DE7}">
      <formula1>0</formula1>
      <formula2>100</formula2>
    </dataValidation>
    <dataValidation type="whole" allowBlank="1" showInputMessage="1" showErrorMessage="1" errorTitle="Valor fuera de rango" error="Ingrese un valor correcto" sqref="E20" xr:uid="{000B81E0-3E68-4C66-9C3D-1D3AA5B17E84}">
      <formula1>0</formula1>
      <formula2>100</formula2>
    </dataValidation>
    <dataValidation type="whole" allowBlank="1" showInputMessage="1" showErrorMessage="1" errorTitle="Valor fuera de rango" error="Ingrese un valor correcto" sqref="E21" xr:uid="{77719D64-0BE4-4CAC-91F5-FEA210D649FD}">
      <formula1>0</formula1>
      <formula2>100</formula2>
    </dataValidation>
    <dataValidation type="whole" allowBlank="1" showInputMessage="1" showErrorMessage="1" errorTitle="Valor fuera de rango" error="Ingrese un valor correcto" sqref="E22" xr:uid="{C142DFFF-8BD3-4CB6-99F9-FBD188E739F3}">
      <formula1>0</formula1>
      <formula2>100</formula2>
    </dataValidation>
    <dataValidation type="whole" allowBlank="1" showInputMessage="1" showErrorMessage="1" errorTitle="Valor fuera de rango" error="Ingrese un valor correcto" sqref="E23" xr:uid="{33E14A1A-D7F0-46CC-AEE0-0D5D8890B6A1}">
      <formula1>0</formula1>
      <formula2>100</formula2>
    </dataValidation>
    <dataValidation type="whole" allowBlank="1" showInputMessage="1" showErrorMessage="1" errorTitle="Valor fuera de rango" error="Ingrese un valor correcto" sqref="E24" xr:uid="{373E3ABB-8F2B-41CA-BEDD-9B9D51E1C904}">
      <formula1>0</formula1>
      <formula2>100</formula2>
    </dataValidation>
    <dataValidation type="whole" allowBlank="1" showInputMessage="1" showErrorMessage="1" errorTitle="Valor fuera de rango" error="Ingrese un valor correcto" sqref="E25" xr:uid="{AB183784-2C10-494A-A8F1-1B66707152B0}">
      <formula1>0</formula1>
      <formula2>100</formula2>
    </dataValidation>
    <dataValidation type="whole" allowBlank="1" showInputMessage="1" showErrorMessage="1" errorTitle="Valor fuera de rango" error="Ingrese un valor correcto" sqref="E26" xr:uid="{345DEC2E-EEDD-4B2A-8374-816CDC4ABB7F}">
      <formula1>0</formula1>
      <formula2>100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3650C-F82E-42DF-8C93-81C715B7049D}">
  <dimension ref="A1:P30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855468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123</v>
      </c>
      <c r="C1" s="1" t="s">
        <v>124</v>
      </c>
      <c r="D1" s="5" t="s">
        <v>345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344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125</v>
      </c>
      <c r="B3" s="12">
        <v>1</v>
      </c>
      <c r="C3" s="13" t="s">
        <v>126</v>
      </c>
      <c r="D3" s="14">
        <v>83</v>
      </c>
      <c r="E3" s="15"/>
      <c r="F3" s="14"/>
      <c r="G3" s="14"/>
      <c r="H3" s="14"/>
      <c r="I3" s="14"/>
      <c r="J3" s="14"/>
      <c r="M3" s="11">
        <f>D3+E3+F3+G3+H3</f>
        <v>83</v>
      </c>
      <c r="N3">
        <f>M3*0.17</f>
        <v>14.110000000000001</v>
      </c>
      <c r="O3">
        <f>I3*0.15</f>
        <v>0</v>
      </c>
      <c r="P3">
        <f>ROUND(N3+O3,0)</f>
        <v>14</v>
      </c>
    </row>
    <row r="4" spans="1:16" x14ac:dyDescent="0.25">
      <c r="A4" s="12" t="s">
        <v>127</v>
      </c>
      <c r="B4" s="12">
        <v>2</v>
      </c>
      <c r="C4" s="13" t="s">
        <v>128</v>
      </c>
      <c r="D4" s="14">
        <v>81</v>
      </c>
      <c r="E4" s="15"/>
      <c r="F4" s="14"/>
      <c r="G4" s="14"/>
      <c r="H4" s="14"/>
      <c r="I4" s="14"/>
      <c r="J4" s="14"/>
      <c r="M4" s="11">
        <f>D4+E4+F4+G4+H4</f>
        <v>81</v>
      </c>
      <c r="N4">
        <f>M4*0.17</f>
        <v>13.770000000000001</v>
      </c>
      <c r="O4">
        <f>I4*0.15</f>
        <v>0</v>
      </c>
      <c r="P4">
        <f>ROUND(N4+O4,0)</f>
        <v>14</v>
      </c>
    </row>
    <row r="5" spans="1:16" x14ac:dyDescent="0.25">
      <c r="A5" s="12" t="s">
        <v>129</v>
      </c>
      <c r="B5" s="12">
        <v>3</v>
      </c>
      <c r="C5" s="13" t="s">
        <v>130</v>
      </c>
      <c r="D5" s="14">
        <v>90</v>
      </c>
      <c r="E5" s="15"/>
      <c r="F5" s="14"/>
      <c r="G5" s="14"/>
      <c r="H5" s="14"/>
      <c r="I5" s="14"/>
      <c r="J5" s="14"/>
      <c r="M5" s="11">
        <f>D5+E5+F5+G5+H5</f>
        <v>90</v>
      </c>
      <c r="N5">
        <f>M5*0.17</f>
        <v>15.3</v>
      </c>
      <c r="O5">
        <f>I5*0.15</f>
        <v>0</v>
      </c>
      <c r="P5">
        <f>ROUND(N5+O5,0)</f>
        <v>15</v>
      </c>
    </row>
    <row r="6" spans="1:16" x14ac:dyDescent="0.25">
      <c r="A6" s="12" t="s">
        <v>131</v>
      </c>
      <c r="B6" s="12">
        <v>4</v>
      </c>
      <c r="C6" s="13" t="s">
        <v>132</v>
      </c>
      <c r="D6" s="14">
        <v>97</v>
      </c>
      <c r="E6" s="15"/>
      <c r="F6" s="14"/>
      <c r="G6" s="14"/>
      <c r="H6" s="14"/>
      <c r="I6" s="14"/>
      <c r="J6" s="14"/>
      <c r="M6" s="11">
        <f>D6+E6+F6+G6+H6</f>
        <v>97</v>
      </c>
      <c r="N6">
        <f>M6*0.17</f>
        <v>16.490000000000002</v>
      </c>
      <c r="O6">
        <f>I6*0.15</f>
        <v>0</v>
      </c>
      <c r="P6">
        <f>ROUND(N6+O6,0)</f>
        <v>16</v>
      </c>
    </row>
    <row r="7" spans="1:16" x14ac:dyDescent="0.25">
      <c r="A7" s="12" t="s">
        <v>133</v>
      </c>
      <c r="B7" s="12">
        <v>5</v>
      </c>
      <c r="C7" s="13" t="s">
        <v>134</v>
      </c>
      <c r="D7" s="14">
        <v>88</v>
      </c>
      <c r="E7" s="15"/>
      <c r="F7" s="14"/>
      <c r="G7" s="14"/>
      <c r="H7" s="14"/>
      <c r="I7" s="14"/>
      <c r="J7" s="14"/>
      <c r="M7" s="11">
        <f>D7+E7+F7+G7+H7</f>
        <v>88</v>
      </c>
      <c r="N7">
        <f>M7*0.17</f>
        <v>14.96</v>
      </c>
      <c r="O7">
        <f>I7*0.15</f>
        <v>0</v>
      </c>
      <c r="P7">
        <f>ROUND(N7+O7,0)</f>
        <v>15</v>
      </c>
    </row>
    <row r="8" spans="1:16" x14ac:dyDescent="0.25">
      <c r="A8" s="12" t="s">
        <v>135</v>
      </c>
      <c r="B8" s="12">
        <v>6</v>
      </c>
      <c r="C8" s="13" t="s">
        <v>136</v>
      </c>
      <c r="D8" s="14">
        <v>95</v>
      </c>
      <c r="E8" s="15"/>
      <c r="F8" s="14"/>
      <c r="G8" s="14"/>
      <c r="H8" s="14"/>
      <c r="I8" s="14"/>
      <c r="J8" s="14"/>
      <c r="M8" s="11">
        <f>D8+E8+F8+G8+H8</f>
        <v>95</v>
      </c>
      <c r="N8">
        <f>M8*0.17</f>
        <v>16.150000000000002</v>
      </c>
      <c r="O8">
        <f>I8*0.15</f>
        <v>0</v>
      </c>
      <c r="P8">
        <f>ROUND(N8+O8,0)</f>
        <v>16</v>
      </c>
    </row>
    <row r="9" spans="1:16" x14ac:dyDescent="0.25">
      <c r="A9" s="12" t="s">
        <v>137</v>
      </c>
      <c r="B9" s="12">
        <v>7</v>
      </c>
      <c r="C9" s="13" t="s">
        <v>138</v>
      </c>
      <c r="D9" s="14">
        <v>98</v>
      </c>
      <c r="E9" s="15"/>
      <c r="F9" s="14"/>
      <c r="G9" s="14"/>
      <c r="H9" s="14"/>
      <c r="I9" s="14"/>
      <c r="J9" s="14"/>
      <c r="M9" s="11">
        <f>D9+E9+F9+G9+H9</f>
        <v>98</v>
      </c>
      <c r="N9">
        <f>M9*0.17</f>
        <v>16.66</v>
      </c>
      <c r="O9">
        <f>I9*0.15</f>
        <v>0</v>
      </c>
      <c r="P9">
        <f>ROUND(N9+O9,0)</f>
        <v>17</v>
      </c>
    </row>
    <row r="10" spans="1:16" x14ac:dyDescent="0.25">
      <c r="A10" s="12" t="s">
        <v>139</v>
      </c>
      <c r="B10" s="12">
        <v>8</v>
      </c>
      <c r="C10" s="13" t="s">
        <v>140</v>
      </c>
      <c r="D10" s="14">
        <v>78</v>
      </c>
      <c r="E10" s="15"/>
      <c r="F10" s="14"/>
      <c r="G10" s="14"/>
      <c r="H10" s="14"/>
      <c r="I10" s="14"/>
      <c r="J10" s="14"/>
      <c r="M10" s="11">
        <f>D10+E10+F10+G10+H10</f>
        <v>78</v>
      </c>
      <c r="N10">
        <f>M10*0.17</f>
        <v>13.260000000000002</v>
      </c>
      <c r="O10">
        <f>I10*0.15</f>
        <v>0</v>
      </c>
      <c r="P10">
        <f>ROUND(N10+O10,0)</f>
        <v>13</v>
      </c>
    </row>
    <row r="11" spans="1:16" x14ac:dyDescent="0.25">
      <c r="A11" s="12" t="s">
        <v>141</v>
      </c>
      <c r="B11" s="12">
        <v>9</v>
      </c>
      <c r="C11" s="13" t="s">
        <v>142</v>
      </c>
      <c r="D11" s="14">
        <v>98</v>
      </c>
      <c r="E11" s="15"/>
      <c r="F11" s="14"/>
      <c r="G11" s="14"/>
      <c r="H11" s="14"/>
      <c r="I11" s="14"/>
      <c r="J11" s="14"/>
      <c r="M11" s="11">
        <f>D11+E11+F11+G11+H11</f>
        <v>98</v>
      </c>
      <c r="N11">
        <f>M11*0.17</f>
        <v>16.66</v>
      </c>
      <c r="O11">
        <f>I11*0.15</f>
        <v>0</v>
      </c>
      <c r="P11">
        <f>ROUND(N11+O11,0)</f>
        <v>17</v>
      </c>
    </row>
    <row r="12" spans="1:16" x14ac:dyDescent="0.25">
      <c r="A12" s="12" t="s">
        <v>143</v>
      </c>
      <c r="B12" s="12">
        <v>10</v>
      </c>
      <c r="C12" s="13" t="s">
        <v>144</v>
      </c>
      <c r="D12" s="14">
        <v>94</v>
      </c>
      <c r="E12" s="15"/>
      <c r="F12" s="14"/>
      <c r="G12" s="14"/>
      <c r="H12" s="14"/>
      <c r="I12" s="14"/>
      <c r="J12" s="14"/>
      <c r="M12" s="11">
        <f>D12+E12+F12+G12+H12</f>
        <v>94</v>
      </c>
      <c r="N12">
        <f>M12*0.17</f>
        <v>15.98</v>
      </c>
      <c r="O12">
        <f>I12*0.15</f>
        <v>0</v>
      </c>
      <c r="P12">
        <f>ROUND(N12+O12,0)</f>
        <v>16</v>
      </c>
    </row>
    <row r="13" spans="1:16" x14ac:dyDescent="0.25">
      <c r="A13" s="12" t="s">
        <v>145</v>
      </c>
      <c r="B13" s="12">
        <v>11</v>
      </c>
      <c r="C13" s="13" t="s">
        <v>146</v>
      </c>
      <c r="D13" s="14">
        <v>90</v>
      </c>
      <c r="E13" s="15"/>
      <c r="F13" s="14"/>
      <c r="G13" s="14"/>
      <c r="H13" s="14"/>
      <c r="I13" s="14"/>
      <c r="J13" s="14"/>
      <c r="M13" s="11">
        <f>D13+E13+F13+G13+H13</f>
        <v>90</v>
      </c>
      <c r="N13">
        <f>M13*0.17</f>
        <v>15.3</v>
      </c>
      <c r="O13">
        <f>I13*0.15</f>
        <v>0</v>
      </c>
      <c r="P13">
        <f>ROUND(N13+O13,0)</f>
        <v>15</v>
      </c>
    </row>
    <row r="14" spans="1:16" x14ac:dyDescent="0.25">
      <c r="A14" s="12" t="s">
        <v>147</v>
      </c>
      <c r="B14" s="12">
        <v>12</v>
      </c>
      <c r="C14" s="13" t="s">
        <v>148</v>
      </c>
      <c r="D14" s="14">
        <v>94</v>
      </c>
      <c r="E14" s="15"/>
      <c r="F14" s="14"/>
      <c r="G14" s="14"/>
      <c r="H14" s="14"/>
      <c r="I14" s="14"/>
      <c r="J14" s="14"/>
      <c r="M14" s="11">
        <f>D14+E14+F14+G14+H14</f>
        <v>94</v>
      </c>
      <c r="N14">
        <f>M14*0.17</f>
        <v>15.98</v>
      </c>
      <c r="O14">
        <f>I14*0.15</f>
        <v>0</v>
      </c>
      <c r="P14">
        <f>ROUND(N14+O14,0)</f>
        <v>16</v>
      </c>
    </row>
    <row r="15" spans="1:16" x14ac:dyDescent="0.25">
      <c r="A15" s="12" t="s">
        <v>149</v>
      </c>
      <c r="B15" s="12">
        <v>13</v>
      </c>
      <c r="C15" s="13" t="s">
        <v>150</v>
      </c>
      <c r="D15" s="14">
        <v>91</v>
      </c>
      <c r="E15" s="15"/>
      <c r="F15" s="14"/>
      <c r="G15" s="14"/>
      <c r="H15" s="14"/>
      <c r="I15" s="14"/>
      <c r="J15" s="14"/>
      <c r="M15" s="11">
        <f>D15+E15+F15+G15+H15</f>
        <v>91</v>
      </c>
      <c r="N15">
        <f>M15*0.17</f>
        <v>15.47</v>
      </c>
      <c r="O15">
        <f>I15*0.15</f>
        <v>0</v>
      </c>
      <c r="P15">
        <f>ROUND(N15+O15,0)</f>
        <v>15</v>
      </c>
    </row>
    <row r="16" spans="1:16" x14ac:dyDescent="0.25">
      <c r="A16" s="12" t="s">
        <v>151</v>
      </c>
      <c r="B16" s="12">
        <v>14</v>
      </c>
      <c r="C16" s="13" t="s">
        <v>152</v>
      </c>
      <c r="D16" s="14">
        <v>97</v>
      </c>
      <c r="E16" s="15"/>
      <c r="F16" s="14"/>
      <c r="G16" s="14"/>
      <c r="H16" s="14"/>
      <c r="I16" s="14"/>
      <c r="J16" s="14"/>
      <c r="M16" s="11">
        <f>D16+E16+F16+G16+H16</f>
        <v>97</v>
      </c>
      <c r="N16">
        <f>M16*0.17</f>
        <v>16.490000000000002</v>
      </c>
      <c r="O16">
        <f>I16*0.15</f>
        <v>0</v>
      </c>
      <c r="P16">
        <f>ROUND(N16+O16,0)</f>
        <v>16</v>
      </c>
    </row>
    <row r="17" spans="1:16" x14ac:dyDescent="0.25">
      <c r="A17" s="12" t="s">
        <v>153</v>
      </c>
      <c r="B17" s="12">
        <v>15</v>
      </c>
      <c r="C17" s="13" t="s">
        <v>154</v>
      </c>
      <c r="D17" s="14">
        <v>91</v>
      </c>
      <c r="E17" s="15"/>
      <c r="F17" s="14"/>
      <c r="G17" s="14"/>
      <c r="H17" s="14"/>
      <c r="I17" s="14"/>
      <c r="J17" s="14"/>
      <c r="M17" s="11">
        <f>D17+E17+F17+G17+H17</f>
        <v>91</v>
      </c>
      <c r="N17">
        <f>M17*0.17</f>
        <v>15.47</v>
      </c>
      <c r="O17">
        <f>I17*0.15</f>
        <v>0</v>
      </c>
      <c r="P17">
        <f>ROUND(N17+O17,0)</f>
        <v>15</v>
      </c>
    </row>
    <row r="18" spans="1:16" x14ac:dyDescent="0.25">
      <c r="A18" s="12" t="s">
        <v>155</v>
      </c>
      <c r="B18" s="12">
        <v>16</v>
      </c>
      <c r="C18" s="13" t="s">
        <v>156</v>
      </c>
      <c r="D18" s="14">
        <v>86</v>
      </c>
      <c r="E18" s="15"/>
      <c r="F18" s="14"/>
      <c r="G18" s="14"/>
      <c r="H18" s="14"/>
      <c r="I18" s="14"/>
      <c r="J18" s="14"/>
      <c r="M18" s="11">
        <f>D18+E18+F18+G18+H18</f>
        <v>86</v>
      </c>
      <c r="N18">
        <f>M18*0.17</f>
        <v>14.620000000000001</v>
      </c>
      <c r="O18">
        <f>I18*0.15</f>
        <v>0</v>
      </c>
      <c r="P18">
        <f>ROUND(N18+O18,0)</f>
        <v>15</v>
      </c>
    </row>
    <row r="19" spans="1:16" x14ac:dyDescent="0.25">
      <c r="A19" s="12" t="s">
        <v>157</v>
      </c>
      <c r="B19" s="12">
        <v>17</v>
      </c>
      <c r="C19" s="13" t="s">
        <v>158</v>
      </c>
      <c r="D19" s="14">
        <v>91</v>
      </c>
      <c r="E19" s="15"/>
      <c r="F19" s="14"/>
      <c r="G19" s="14"/>
      <c r="H19" s="14"/>
      <c r="I19" s="14"/>
      <c r="J19" s="14"/>
      <c r="M19" s="11">
        <f>D19+E19+F19+G19+H19</f>
        <v>91</v>
      </c>
      <c r="N19">
        <f>M19*0.17</f>
        <v>15.47</v>
      </c>
      <c r="O19">
        <f>I19*0.15</f>
        <v>0</v>
      </c>
      <c r="P19">
        <f>ROUND(N19+O19,0)</f>
        <v>15</v>
      </c>
    </row>
    <row r="20" spans="1:16" x14ac:dyDescent="0.25">
      <c r="A20" s="12" t="s">
        <v>159</v>
      </c>
      <c r="B20" s="12">
        <v>18</v>
      </c>
      <c r="C20" s="13" t="s">
        <v>160</v>
      </c>
      <c r="D20" s="14">
        <v>97</v>
      </c>
      <c r="E20" s="15"/>
      <c r="F20" s="14"/>
      <c r="G20" s="14"/>
      <c r="H20" s="14"/>
      <c r="I20" s="14"/>
      <c r="J20" s="14"/>
      <c r="M20" s="11">
        <f>D20+E20+F20+G20+H20</f>
        <v>97</v>
      </c>
      <c r="N20">
        <f>M20*0.17</f>
        <v>16.490000000000002</v>
      </c>
      <c r="O20">
        <f>I20*0.15</f>
        <v>0</v>
      </c>
      <c r="P20">
        <f>ROUND(N20+O20,0)</f>
        <v>16</v>
      </c>
    </row>
    <row r="21" spans="1:16" x14ac:dyDescent="0.25">
      <c r="A21" s="12" t="s">
        <v>161</v>
      </c>
      <c r="B21" s="12">
        <v>19</v>
      </c>
      <c r="C21" s="13" t="s">
        <v>162</v>
      </c>
      <c r="D21" s="14">
        <v>91</v>
      </c>
      <c r="E21" s="15"/>
      <c r="F21" s="14"/>
      <c r="G21" s="14"/>
      <c r="H21" s="14"/>
      <c r="I21" s="14"/>
      <c r="J21" s="14"/>
      <c r="M21" s="11">
        <f>D21+E21+F21+G21+H21</f>
        <v>91</v>
      </c>
      <c r="N21">
        <f>M21*0.17</f>
        <v>15.47</v>
      </c>
      <c r="O21">
        <f>I21*0.15</f>
        <v>0</v>
      </c>
      <c r="P21">
        <f>ROUND(N21+O21,0)</f>
        <v>15</v>
      </c>
    </row>
    <row r="22" spans="1:16" x14ac:dyDescent="0.25">
      <c r="A22" s="12" t="s">
        <v>163</v>
      </c>
      <c r="B22" s="12">
        <v>20</v>
      </c>
      <c r="C22" s="13" t="s">
        <v>164</v>
      </c>
      <c r="D22" s="14">
        <v>91</v>
      </c>
      <c r="E22" s="15"/>
      <c r="F22" s="14"/>
      <c r="G22" s="14"/>
      <c r="H22" s="14"/>
      <c r="I22" s="14"/>
      <c r="J22" s="14"/>
      <c r="M22" s="11">
        <f>D22+E22+F22+G22+H22</f>
        <v>91</v>
      </c>
      <c r="N22">
        <f>M22*0.17</f>
        <v>15.47</v>
      </c>
      <c r="O22">
        <f>I22*0.15</f>
        <v>0</v>
      </c>
      <c r="P22">
        <f>ROUND(N22+O22,0)</f>
        <v>15</v>
      </c>
    </row>
    <row r="23" spans="1:16" x14ac:dyDescent="0.25">
      <c r="A23" s="12" t="s">
        <v>165</v>
      </c>
      <c r="B23" s="12">
        <v>21</v>
      </c>
      <c r="C23" s="13" t="s">
        <v>166</v>
      </c>
      <c r="D23" s="14">
        <v>93</v>
      </c>
      <c r="E23" s="15"/>
      <c r="F23" s="14"/>
      <c r="G23" s="14"/>
      <c r="H23" s="14"/>
      <c r="I23" s="14"/>
      <c r="J23" s="14"/>
      <c r="M23" s="11">
        <f>D23+E23+F23+G23+H23</f>
        <v>93</v>
      </c>
      <c r="N23">
        <f>M23*0.17</f>
        <v>15.81</v>
      </c>
      <c r="O23">
        <f>I23*0.15</f>
        <v>0</v>
      </c>
      <c r="P23">
        <f>ROUND(N23+O23,0)</f>
        <v>16</v>
      </c>
    </row>
    <row r="24" spans="1:16" x14ac:dyDescent="0.25">
      <c r="A24" s="12" t="s">
        <v>167</v>
      </c>
      <c r="B24" s="12">
        <v>22</v>
      </c>
      <c r="C24" s="13" t="s">
        <v>168</v>
      </c>
      <c r="D24" s="14">
        <v>91</v>
      </c>
      <c r="E24" s="15"/>
      <c r="F24" s="14"/>
      <c r="G24" s="14"/>
      <c r="H24" s="14"/>
      <c r="I24" s="14"/>
      <c r="J24" s="14"/>
      <c r="M24" s="11">
        <f>D24+E24+F24+G24+H24</f>
        <v>91</v>
      </c>
      <c r="N24">
        <f>M24*0.17</f>
        <v>15.47</v>
      </c>
      <c r="O24">
        <f>I24*0.15</f>
        <v>0</v>
      </c>
      <c r="P24">
        <f>ROUND(N24+O24,0)</f>
        <v>15</v>
      </c>
    </row>
    <row r="25" spans="1:16" x14ac:dyDescent="0.25">
      <c r="A25" s="12" t="s">
        <v>169</v>
      </c>
      <c r="B25" s="12">
        <v>23</v>
      </c>
      <c r="C25" s="13" t="s">
        <v>170</v>
      </c>
      <c r="D25" s="14">
        <v>91</v>
      </c>
      <c r="E25" s="15"/>
      <c r="F25" s="14"/>
      <c r="G25" s="14"/>
      <c r="H25" s="14"/>
      <c r="I25" s="14"/>
      <c r="J25" s="14"/>
      <c r="M25" s="11">
        <f>D25+E25+F25+G25+H25</f>
        <v>91</v>
      </c>
      <c r="N25">
        <f>M25*0.17</f>
        <v>15.47</v>
      </c>
      <c r="O25">
        <f>I25*0.15</f>
        <v>0</v>
      </c>
      <c r="P25">
        <f>ROUND(N25+O25,0)</f>
        <v>15</v>
      </c>
    </row>
    <row r="26" spans="1:16" x14ac:dyDescent="0.25">
      <c r="A26" s="12" t="s">
        <v>171</v>
      </c>
      <c r="B26" s="12">
        <v>24</v>
      </c>
      <c r="C26" s="13" t="s">
        <v>172</v>
      </c>
      <c r="D26" s="14">
        <v>89</v>
      </c>
      <c r="E26" s="15"/>
      <c r="F26" s="14"/>
      <c r="G26" s="14"/>
      <c r="H26" s="14"/>
      <c r="I26" s="14"/>
      <c r="J26" s="14"/>
      <c r="M26" s="11">
        <f>D26+E26+F26+G26+H26</f>
        <v>89</v>
      </c>
      <c r="N26">
        <f>M26*0.17</f>
        <v>15.13</v>
      </c>
      <c r="O26">
        <f>I26*0.15</f>
        <v>0</v>
      </c>
      <c r="P26">
        <f>ROUND(N26+O26,0)</f>
        <v>15</v>
      </c>
    </row>
    <row r="27" spans="1:16" x14ac:dyDescent="0.25">
      <c r="A27" s="12" t="s">
        <v>173</v>
      </c>
      <c r="B27" s="12">
        <v>25</v>
      </c>
      <c r="C27" s="13" t="s">
        <v>174</v>
      </c>
      <c r="D27" s="14">
        <v>77</v>
      </c>
      <c r="E27" s="15"/>
      <c r="F27" s="14"/>
      <c r="G27" s="14"/>
      <c r="H27" s="14"/>
      <c r="I27" s="14"/>
      <c r="J27" s="14"/>
      <c r="M27" s="11">
        <f>D27+E27+F27+G27+H27</f>
        <v>77</v>
      </c>
      <c r="N27">
        <f>M27*0.17</f>
        <v>13.090000000000002</v>
      </c>
      <c r="O27">
        <f>I27*0.15</f>
        <v>0</v>
      </c>
      <c r="P27">
        <f>ROUND(N27+O27,0)</f>
        <v>13</v>
      </c>
    </row>
    <row r="28" spans="1:16" x14ac:dyDescent="0.25">
      <c r="A28" s="12" t="s">
        <v>175</v>
      </c>
      <c r="B28" s="12">
        <v>26</v>
      </c>
      <c r="C28" s="13" t="s">
        <v>176</v>
      </c>
      <c r="D28" s="14">
        <v>86</v>
      </c>
      <c r="E28" s="15"/>
      <c r="F28" s="14"/>
      <c r="G28" s="14"/>
      <c r="H28" s="14"/>
      <c r="I28" s="14"/>
      <c r="J28" s="14"/>
      <c r="M28" s="11">
        <f>D28+E28+F28+G28+H28</f>
        <v>86</v>
      </c>
      <c r="N28">
        <f>M28*0.17</f>
        <v>14.620000000000001</v>
      </c>
      <c r="O28">
        <f>I28*0.15</f>
        <v>0</v>
      </c>
      <c r="P28">
        <f>ROUND(N28+O28,0)</f>
        <v>15</v>
      </c>
    </row>
    <row r="29" spans="1:16" x14ac:dyDescent="0.25">
      <c r="A29" s="12" t="s">
        <v>177</v>
      </c>
      <c r="B29" s="12">
        <v>27</v>
      </c>
      <c r="C29" s="13" t="s">
        <v>178</v>
      </c>
      <c r="D29" s="14">
        <v>65</v>
      </c>
      <c r="E29" s="15"/>
      <c r="F29" s="14"/>
      <c r="G29" s="14"/>
      <c r="H29" s="14"/>
      <c r="I29" s="14"/>
      <c r="J29" s="14"/>
      <c r="M29" s="11">
        <f>D29+E29+F29+G29+H29</f>
        <v>65</v>
      </c>
      <c r="N29">
        <f>M29*0.17</f>
        <v>11.05</v>
      </c>
      <c r="O29">
        <f>I29*0.15</f>
        <v>0</v>
      </c>
      <c r="P29">
        <f>ROUND(N29+O29,0)</f>
        <v>11</v>
      </c>
    </row>
    <row r="30" spans="1:16" x14ac:dyDescent="0.25">
      <c r="A30" s="12" t="s">
        <v>179</v>
      </c>
      <c r="B30" s="12">
        <v>28</v>
      </c>
      <c r="C30" s="13" t="s">
        <v>180</v>
      </c>
      <c r="D30" s="14">
        <v>94</v>
      </c>
      <c r="E30" s="15"/>
      <c r="F30" s="14"/>
      <c r="G30" s="14"/>
      <c r="H30" s="14"/>
      <c r="I30" s="14"/>
      <c r="J30" s="14"/>
      <c r="M30" s="11">
        <f>D30+E30+F30+G30+H30</f>
        <v>94</v>
      </c>
      <c r="N30">
        <f>M30*0.17</f>
        <v>15.98</v>
      </c>
      <c r="O30">
        <f>I30*0.15</f>
        <v>0</v>
      </c>
      <c r="P30">
        <f>ROUND(N30+O30,0)</f>
        <v>16</v>
      </c>
    </row>
  </sheetData>
  <sheetProtection algorithmName="SHA-512" hashValue="PtGWrhX6hfxbtbp68k0ltCzBzCO6gZ7eMCQMC4bXi0Bbm49W5UeVBifzH7WreeD2f+mJcGV4vIIqZWUwjq0MdA==" saltValue="NQqkngAMfXmDtbTm6qi8Ww==" spinCount="100000" sheet="1" objects="1" scenarios="1"/>
  <dataValidations count="28">
    <dataValidation type="whole" allowBlank="1" showInputMessage="1" showErrorMessage="1" errorTitle="Valor fuera de rango" error="Ingrese un valor correcto" sqref="E3" xr:uid="{2C0344E2-EDFF-416A-9573-1B4B9DA6C5D5}">
      <formula1>0</formula1>
      <formula2>100</formula2>
    </dataValidation>
    <dataValidation type="whole" allowBlank="1" showInputMessage="1" showErrorMessage="1" errorTitle="Valor fuera de rango" error="Ingrese un valor correcto" sqref="E4" xr:uid="{68CE6C53-50B9-4559-BE8A-022EA11AC104}">
      <formula1>0</formula1>
      <formula2>100</formula2>
    </dataValidation>
    <dataValidation type="whole" allowBlank="1" showInputMessage="1" showErrorMessage="1" errorTitle="Valor fuera de rango" error="Ingrese un valor correcto" sqref="E5" xr:uid="{2F5FA457-DD64-47D3-9393-1AF08404A8BA}">
      <formula1>0</formula1>
      <formula2>100</formula2>
    </dataValidation>
    <dataValidation type="whole" allowBlank="1" showInputMessage="1" showErrorMessage="1" errorTitle="Valor fuera de rango" error="Ingrese un valor correcto" sqref="E6" xr:uid="{7B43F2B1-8A81-47E2-A0E8-9518B6955A47}">
      <formula1>0</formula1>
      <formula2>100</formula2>
    </dataValidation>
    <dataValidation type="whole" allowBlank="1" showInputMessage="1" showErrorMessage="1" errorTitle="Valor fuera de rango" error="Ingrese un valor correcto" sqref="E7" xr:uid="{9EAAE5AE-661A-41E0-848C-00DEA5A3D92D}">
      <formula1>0</formula1>
      <formula2>100</formula2>
    </dataValidation>
    <dataValidation type="whole" allowBlank="1" showInputMessage="1" showErrorMessage="1" errorTitle="Valor fuera de rango" error="Ingrese un valor correcto" sqref="E8" xr:uid="{DF08721C-AE6B-475C-BEC2-4242958C58AC}">
      <formula1>0</formula1>
      <formula2>100</formula2>
    </dataValidation>
    <dataValidation type="whole" allowBlank="1" showInputMessage="1" showErrorMessage="1" errorTitle="Valor fuera de rango" error="Ingrese un valor correcto" sqref="E9" xr:uid="{D6B55C2F-16D4-4298-B8D6-BF7024D020CA}">
      <formula1>0</formula1>
      <formula2>100</formula2>
    </dataValidation>
    <dataValidation type="whole" allowBlank="1" showInputMessage="1" showErrorMessage="1" errorTitle="Valor fuera de rango" error="Ingrese un valor correcto" sqref="E10" xr:uid="{6BE0A49A-3431-4D00-A071-9429560DEC31}">
      <formula1>0</formula1>
      <formula2>100</formula2>
    </dataValidation>
    <dataValidation type="whole" allowBlank="1" showInputMessage="1" showErrorMessage="1" errorTitle="Valor fuera de rango" error="Ingrese un valor correcto" sqref="E11" xr:uid="{A199202E-68BD-48A1-B8FC-18485DB1EBEB}">
      <formula1>0</formula1>
      <formula2>100</formula2>
    </dataValidation>
    <dataValidation type="whole" allowBlank="1" showInputMessage="1" showErrorMessage="1" errorTitle="Valor fuera de rango" error="Ingrese un valor correcto" sqref="E12" xr:uid="{94F01AF1-88DA-40EF-BE12-F2C58A9F9F1A}">
      <formula1>0</formula1>
      <formula2>100</formula2>
    </dataValidation>
    <dataValidation type="whole" allowBlank="1" showInputMessage="1" showErrorMessage="1" errorTitle="Valor fuera de rango" error="Ingrese un valor correcto" sqref="E13" xr:uid="{4AF69A1E-FE18-4DF6-B60E-37C41F0613C4}">
      <formula1>0</formula1>
      <formula2>100</formula2>
    </dataValidation>
    <dataValidation type="whole" allowBlank="1" showInputMessage="1" showErrorMessage="1" errorTitle="Valor fuera de rango" error="Ingrese un valor correcto" sqref="E14" xr:uid="{2C2ADB47-8F13-4C67-AEC3-FB6496C60E38}">
      <formula1>0</formula1>
      <formula2>100</formula2>
    </dataValidation>
    <dataValidation type="whole" allowBlank="1" showInputMessage="1" showErrorMessage="1" errorTitle="Valor fuera de rango" error="Ingrese un valor correcto" sqref="E15" xr:uid="{85A70944-8AC4-4095-8169-A620D776824E}">
      <formula1>0</formula1>
      <formula2>100</formula2>
    </dataValidation>
    <dataValidation type="whole" allowBlank="1" showInputMessage="1" showErrorMessage="1" errorTitle="Valor fuera de rango" error="Ingrese un valor correcto" sqref="E16" xr:uid="{DCD25EBE-A2B2-4933-A833-D0D2CB1F98F8}">
      <formula1>0</formula1>
      <formula2>100</formula2>
    </dataValidation>
    <dataValidation type="whole" allowBlank="1" showInputMessage="1" showErrorMessage="1" errorTitle="Valor fuera de rango" error="Ingrese un valor correcto" sqref="E17" xr:uid="{7EC9093C-6F2D-463B-90D1-3C99F23D2801}">
      <formula1>0</formula1>
      <formula2>100</formula2>
    </dataValidation>
    <dataValidation type="whole" allowBlank="1" showInputMessage="1" showErrorMessage="1" errorTitle="Valor fuera de rango" error="Ingrese un valor correcto" sqref="E18" xr:uid="{989C7E70-DD37-43A9-9A68-48A320DDC5F9}">
      <formula1>0</formula1>
      <formula2>100</formula2>
    </dataValidation>
    <dataValidation type="whole" allowBlank="1" showInputMessage="1" showErrorMessage="1" errorTitle="Valor fuera de rango" error="Ingrese un valor correcto" sqref="E19" xr:uid="{CC8483FE-DC11-46BC-AFF3-10471BDD9B39}">
      <formula1>0</formula1>
      <formula2>100</formula2>
    </dataValidation>
    <dataValidation type="whole" allowBlank="1" showInputMessage="1" showErrorMessage="1" errorTitle="Valor fuera de rango" error="Ingrese un valor correcto" sqref="E20" xr:uid="{0AF42E12-E827-49FC-9908-D6350F30C8EB}">
      <formula1>0</formula1>
      <formula2>100</formula2>
    </dataValidation>
    <dataValidation type="whole" allowBlank="1" showInputMessage="1" showErrorMessage="1" errorTitle="Valor fuera de rango" error="Ingrese un valor correcto" sqref="E21" xr:uid="{75D2526B-1DFB-4464-8D42-335F0A4C2388}">
      <formula1>0</formula1>
      <formula2>100</formula2>
    </dataValidation>
    <dataValidation type="whole" allowBlank="1" showInputMessage="1" showErrorMessage="1" errorTitle="Valor fuera de rango" error="Ingrese un valor correcto" sqref="E22" xr:uid="{E6149FB9-FBEE-42E9-BE4D-591D7E7AE329}">
      <formula1>0</formula1>
      <formula2>100</formula2>
    </dataValidation>
    <dataValidation type="whole" allowBlank="1" showInputMessage="1" showErrorMessage="1" errorTitle="Valor fuera de rango" error="Ingrese un valor correcto" sqref="E23" xr:uid="{85741D6B-571C-4A04-8FAF-728FE55A4664}">
      <formula1>0</formula1>
      <formula2>100</formula2>
    </dataValidation>
    <dataValidation type="whole" allowBlank="1" showInputMessage="1" showErrorMessage="1" errorTitle="Valor fuera de rango" error="Ingrese un valor correcto" sqref="E24" xr:uid="{D618F5C6-E636-48A0-A513-BE433A963C52}">
      <formula1>0</formula1>
      <formula2>100</formula2>
    </dataValidation>
    <dataValidation type="whole" allowBlank="1" showInputMessage="1" showErrorMessage="1" errorTitle="Valor fuera de rango" error="Ingrese un valor correcto" sqref="E25" xr:uid="{56F728F4-EC4C-4145-8026-6448FDAAAC02}">
      <formula1>0</formula1>
      <formula2>100</formula2>
    </dataValidation>
    <dataValidation type="whole" allowBlank="1" showInputMessage="1" showErrorMessage="1" errorTitle="Valor fuera de rango" error="Ingrese un valor correcto" sqref="E26" xr:uid="{71041521-6F5A-42B9-B266-152C9A15EA5F}">
      <formula1>0</formula1>
      <formula2>100</formula2>
    </dataValidation>
    <dataValidation type="whole" allowBlank="1" showInputMessage="1" showErrorMessage="1" errorTitle="Valor fuera de rango" error="Ingrese un valor correcto" sqref="E27" xr:uid="{95F2F49F-5117-45CE-9682-C495D850C389}">
      <formula1>0</formula1>
      <formula2>100</formula2>
    </dataValidation>
    <dataValidation type="whole" allowBlank="1" showInputMessage="1" showErrorMessage="1" errorTitle="Valor fuera de rango" error="Ingrese un valor correcto" sqref="E28" xr:uid="{18280680-6D8A-43ED-A1CF-50F0F62E8BE0}">
      <formula1>0</formula1>
      <formula2>100</formula2>
    </dataValidation>
    <dataValidation type="whole" allowBlank="1" showInputMessage="1" showErrorMessage="1" errorTitle="Valor fuera de rango" error="Ingrese un valor correcto" sqref="E29" xr:uid="{633A7352-53BC-4D2D-B70E-F600ED64030B}">
      <formula1>0</formula1>
      <formula2>100</formula2>
    </dataValidation>
    <dataValidation type="whole" allowBlank="1" showInputMessage="1" showErrorMessage="1" errorTitle="Valor fuera de rango" error="Ingrese un valor correcto" sqref="E30" xr:uid="{7787ED60-AD03-4E4D-AADC-1A40E9EA6B3D}">
      <formula1>0</formula1>
      <formula2>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CIENC024B</vt:lpstr>
      <vt:lpstr>COMUN023A</vt:lpstr>
      <vt:lpstr>COMUN023B</vt:lpstr>
      <vt:lpstr>COMUN023C</vt:lpstr>
      <vt:lpstr>COMUN024A</vt:lpstr>
      <vt:lpstr>COMUN024B</vt:lpstr>
      <vt:lpstr>COMUN024C</vt:lpstr>
      <vt:lpstr>MEDIO023B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CGB</cp:lastModifiedBy>
  <dcterms:created xsi:type="dcterms:W3CDTF">2026-04-16T17:19:33Z</dcterms:created>
  <dcterms:modified xsi:type="dcterms:W3CDTF">2026-04-16T17:20:23Z</dcterms:modified>
</cp:coreProperties>
</file>